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31" windowWidth="10140" windowHeight="11640" activeTab="1"/>
  </bookViews>
  <sheets>
    <sheet name="2014" sheetId="1" r:id="rId1"/>
    <sheet name="Перечень выполненых работ" sheetId="2" r:id="rId2"/>
  </sheets>
  <definedNames>
    <definedName name="_xlnm.Print_Titles" localSheetId="0">'2014'!$17:$17</definedName>
    <definedName name="_xlnm.Print_Area" localSheetId="1">'Перечень выполненых работ'!$A$1:$I$90</definedName>
  </definedNames>
  <calcPr fullCalcOnLoad="1"/>
</workbook>
</file>

<file path=xl/sharedStrings.xml><?xml version="1.0" encoding="utf-8"?>
<sst xmlns="http://schemas.openxmlformats.org/spreadsheetml/2006/main" count="369" uniqueCount="271">
  <si>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</si>
  <si>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</si>
  <si>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</si>
  <si>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</si>
  <si>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</si>
  <si>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</si>
  <si>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</si>
  <si>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</si>
  <si>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</si>
  <si>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</si>
  <si>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</si>
  <si>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</si>
  <si>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</si>
  <si>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</si>
  <si>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</si>
  <si>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</si>
  <si>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</si>
  <si>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</si>
  <si>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</si>
  <si>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</si>
  <si>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</si>
  <si>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</si>
  <si>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</si>
  <si>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</si>
  <si>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</si>
  <si>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</si>
  <si>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</si>
  <si>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</si>
  <si>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</si>
  <si>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</si>
  <si>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</si>
  <si>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</si>
  <si>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</si>
  <si>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</si>
  <si>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</si>
  <si>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</si>
  <si>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</si>
  <si>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</si>
  <si>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</si>
  <si>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</si>
  <si>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</si>
  <si>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</si>
  <si>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</si>
  <si>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</si>
  <si>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</si>
  <si>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</si>
  <si>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</si>
  <si>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</si>
  <si>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</si>
  <si>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</si>
  <si>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</si>
  <si>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</si>
  <si>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</si>
  <si>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</si>
  <si>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шт</t>
  </si>
  <si>
    <t>м2</t>
  </si>
  <si>
    <t>м</t>
  </si>
  <si>
    <t>Оплата за поставку горячей воды на общедомовые нужды</t>
  </si>
  <si>
    <t>Оплата за поставку холодной воды на общедомовые нужды</t>
  </si>
  <si>
    <t>Оплата за поставку электроэнергии на общедомовые нужды</t>
  </si>
  <si>
    <t>2.6.</t>
  </si>
  <si>
    <t>2.7.</t>
  </si>
  <si>
    <t>Горячее водоснабжение ОДН</t>
  </si>
  <si>
    <t>Холодное водоснабжение ОДН</t>
  </si>
  <si>
    <t>Электроэнергия ОДН</t>
  </si>
  <si>
    <t xml:space="preserve"> по содержанию, техническому обслуживанию и текущему ремонту  </t>
  </si>
  <si>
    <t>№</t>
  </si>
  <si>
    <t>Виды работ по текущему ремонту,</t>
  </si>
  <si>
    <t xml:space="preserve">Ед. </t>
  </si>
  <si>
    <t>Объем</t>
  </si>
  <si>
    <t>Срок</t>
  </si>
  <si>
    <t>Причина</t>
  </si>
  <si>
    <t>п/п</t>
  </si>
  <si>
    <t>периодичность выполнения работ</t>
  </si>
  <si>
    <t>изм.</t>
  </si>
  <si>
    <t>плановый</t>
  </si>
  <si>
    <t>выполнения</t>
  </si>
  <si>
    <t>выполненный</t>
  </si>
  <si>
    <t>невыполнения</t>
  </si>
  <si>
    <t>1.</t>
  </si>
  <si>
    <t>Санитарное содержание МКД и придомовой территории:</t>
  </si>
  <si>
    <t>1.1</t>
  </si>
  <si>
    <t>в течение года</t>
  </si>
  <si>
    <t>1.2</t>
  </si>
  <si>
    <t>2.</t>
  </si>
  <si>
    <t>Текущий ремонт общего имущества в МКД, в том числе:</t>
  </si>
  <si>
    <t>2.1</t>
  </si>
  <si>
    <t>весна, осень</t>
  </si>
  <si>
    <t>2.2</t>
  </si>
  <si>
    <t>Очистка чердачного помещения от мусора (1 раз в год)</t>
  </si>
  <si>
    <t>2.3</t>
  </si>
  <si>
    <t>2.4</t>
  </si>
  <si>
    <t>Ремонт дверных полотен (по мере необходимости)</t>
  </si>
  <si>
    <t>2.5</t>
  </si>
  <si>
    <t>Установка пружин на входные двери на зимний период</t>
  </si>
  <si>
    <t>октябрь</t>
  </si>
  <si>
    <t>2.6</t>
  </si>
  <si>
    <t>апрель</t>
  </si>
  <si>
    <t>2.7</t>
  </si>
  <si>
    <t>2.8</t>
  </si>
  <si>
    <t>2.9</t>
  </si>
  <si>
    <t>2.10</t>
  </si>
  <si>
    <t>2.11</t>
  </si>
  <si>
    <t>Разгерметизация подвальных продухов на летний период</t>
  </si>
  <si>
    <t>2.12</t>
  </si>
  <si>
    <t>2.13</t>
  </si>
  <si>
    <t>2.14</t>
  </si>
  <si>
    <t>2.15</t>
  </si>
  <si>
    <t>ч/час</t>
  </si>
  <si>
    <t>2.16</t>
  </si>
  <si>
    <t>3.</t>
  </si>
  <si>
    <t>4.</t>
  </si>
  <si>
    <t>5.</t>
  </si>
  <si>
    <t>Содержание лифтового оборудования, в том числе:</t>
  </si>
  <si>
    <t>лифт</t>
  </si>
  <si>
    <t>5.1</t>
  </si>
  <si>
    <t>Техническое  обслуживание лифтового оборудования (круглосуточно)</t>
  </si>
  <si>
    <t>5.2</t>
  </si>
  <si>
    <t>Периодическое техническое освидетельствование лифтов      (1 раз в год)</t>
  </si>
  <si>
    <t>по графику</t>
  </si>
  <si>
    <t>6.</t>
  </si>
  <si>
    <t>Вывоз твердых бытовых отходов (ежедневно)</t>
  </si>
  <si>
    <t>7.</t>
  </si>
  <si>
    <t xml:space="preserve">Отопление мест общего пользования  </t>
  </si>
  <si>
    <t>отопит. период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</si>
  <si>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ул. Фестивальная 3</t>
    </r>
  </si>
  <si>
    <t>до 1 октября</t>
  </si>
  <si>
    <t>Прочистка вентиляции в квартирах по заявкам</t>
  </si>
  <si>
    <t xml:space="preserve">до 15 апреля </t>
  </si>
  <si>
    <t>Смена навесных замков (по мере необходимости)</t>
  </si>
  <si>
    <t>2.17</t>
  </si>
  <si>
    <t>2.19</t>
  </si>
  <si>
    <t>2.18</t>
  </si>
  <si>
    <t>2.20</t>
  </si>
  <si>
    <t>май</t>
  </si>
  <si>
    <t>Санитарное содержание помещений общего пользования               (5 раз в неделю)</t>
  </si>
  <si>
    <t>2.21</t>
  </si>
  <si>
    <t>Ремонт инвентаря для уборки дома (по мере необходимости)</t>
  </si>
  <si>
    <t>Уборка и содержание придомовой территории (ежедневно)</t>
  </si>
  <si>
    <t>Установка карнизных свесов на кровле машинного помещения 1,2 под.</t>
  </si>
  <si>
    <t>Очистка кровли от сучьев, листьев и мусора ( 2 раза в год)</t>
  </si>
  <si>
    <t>Смена дверных полотен с установкой приборов</t>
  </si>
  <si>
    <t>Снятие пружин на летний период</t>
  </si>
  <si>
    <t>Смена поручней</t>
  </si>
  <si>
    <t>до 15 апреля</t>
  </si>
  <si>
    <t xml:space="preserve">Утепление подвальных продухов на зимний период </t>
  </si>
  <si>
    <t>Ремонт отмостки асфальтобетоном</t>
  </si>
  <si>
    <t>Ремонт металлического ограждения контейнерных площадок</t>
  </si>
  <si>
    <t>т</t>
  </si>
  <si>
    <t>Окраска контейнерной площадки (1 раз в год)</t>
  </si>
  <si>
    <t>2.22</t>
  </si>
  <si>
    <t>Профилактический осмотр жилого дома с выполнением мелкого ремонта   (2 раза в неделю)</t>
  </si>
  <si>
    <t>2.23</t>
  </si>
  <si>
    <t>Очистка подъездных козырьков от снега (по мере необход.)</t>
  </si>
  <si>
    <t>зимний период</t>
  </si>
  <si>
    <t>Смена остекления оконных створок МОП (по мере необход.)</t>
  </si>
  <si>
    <t>Открытие оконных створок для мытья ( 2 раза в год)</t>
  </si>
  <si>
    <t>Ремонт детского оборудования и скамеек (по мере необход.)</t>
  </si>
  <si>
    <t xml:space="preserve">Отчет за 2014г. 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</si>
  <si>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Фестивальная 3</t>
    </r>
    <r>
      <rPr>
        <sz val="11"/>
        <rFont val="Times New Roman"/>
        <family val="1"/>
      </rPr>
      <t xml:space="preserve">
за 2014 год</t>
    </r>
  </si>
  <si>
    <t>Содержание и обслуживание энергооборудования (круглосуточно), в том числе:</t>
  </si>
  <si>
    <t>дом</t>
  </si>
  <si>
    <t>Санитарно-техническое обслуживание внутридомового оборудования (круглосуточно), в том числе:</t>
  </si>
  <si>
    <t>Капитальный ремонт общего имущества МКД</t>
  </si>
  <si>
    <t>Наименование работ</t>
  </si>
  <si>
    <t>1</t>
  </si>
  <si>
    <t>ноябрь</t>
  </si>
  <si>
    <t>Непредвиденные работы:</t>
  </si>
  <si>
    <t>Смена электроламп в местах общего пользования</t>
  </si>
  <si>
    <t>Изготовление лопат для уборки снега</t>
  </si>
  <si>
    <t>Изготовление совков для уборщиков и дворников</t>
  </si>
  <si>
    <t>Установка знака безопасности в РП</t>
  </si>
  <si>
    <t>Очистка кровли от снега и наледи</t>
  </si>
  <si>
    <t>Смена дверной пружины</t>
  </si>
  <si>
    <t>Мелкий ремонт электрощитков на лестничных площадках</t>
  </si>
  <si>
    <t>Смена оптико- аккустических светильников</t>
  </si>
  <si>
    <t>Смена лифта и лифтового оборудования</t>
  </si>
  <si>
    <t>Очистка труб водостока от наледи ( по мере необходимости)</t>
  </si>
  <si>
    <t>Ремонт зашивки технических штроб</t>
  </si>
  <si>
    <t>Установка светодиодных модулей в тамбурах подъездов</t>
  </si>
  <si>
    <t>Замена выключателя</t>
  </si>
  <si>
    <t>Крепление настенных водосточных желобов</t>
  </si>
  <si>
    <t>Окраска масляными составами подъездных окон</t>
  </si>
  <si>
    <t xml:space="preserve">Изготовление и установка металлической песочницы </t>
  </si>
  <si>
    <t xml:space="preserve"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</t>
  </si>
  <si>
    <t>Укрепление поручня</t>
  </si>
  <si>
    <t>Замена коробки распределительной</t>
  </si>
  <si>
    <t>Ремонт оконных рам с установкой приборов</t>
  </si>
  <si>
    <t>Замена розеток штепсельных</t>
  </si>
  <si>
    <t>нет заявок</t>
  </si>
  <si>
    <t>2.23.1</t>
  </si>
  <si>
    <t>2.23.2</t>
  </si>
  <si>
    <t>2.23.3</t>
  </si>
  <si>
    <t>2.23.4</t>
  </si>
  <si>
    <t>2.23.5</t>
  </si>
  <si>
    <t>2.23.6</t>
  </si>
  <si>
    <t>2.23.7</t>
  </si>
  <si>
    <t>2.23.8</t>
  </si>
  <si>
    <t>2.23.9</t>
  </si>
  <si>
    <t>2.23.10</t>
  </si>
  <si>
    <t>2.23.11</t>
  </si>
  <si>
    <t>3.1</t>
  </si>
  <si>
    <t>3.2</t>
  </si>
  <si>
    <t>3.3</t>
  </si>
  <si>
    <t>3.4</t>
  </si>
  <si>
    <t>3.5</t>
  </si>
  <si>
    <t>3.6</t>
  </si>
  <si>
    <t>3.7</t>
  </si>
  <si>
    <t>3.8</t>
  </si>
  <si>
    <t>Ремонт стен подъезда отдельными местами</t>
  </si>
  <si>
    <t>в план 2015г</t>
  </si>
  <si>
    <t>Осмотр инженерных систем в подвальном помещении             (1 раз в неделю)</t>
  </si>
  <si>
    <t xml:space="preserve">Консервация системы отопления на летний период </t>
  </si>
  <si>
    <t>Гидравлическое испытание трубопроводов</t>
  </si>
  <si>
    <t>Запуск системы отопления с осмотром системы</t>
  </si>
  <si>
    <t>м3</t>
  </si>
  <si>
    <t>Регулировка и наладка системы отопления</t>
  </si>
  <si>
    <t>Ликвидация воздушных пробок в стояках системы отопления</t>
  </si>
  <si>
    <t>стояк</t>
  </si>
  <si>
    <t>Крепление теплоотражателей на конвекторах в подъездах</t>
  </si>
  <si>
    <t>Смена отдельных участков трубопроводов диаметром 15 мм</t>
  </si>
  <si>
    <t>кран</t>
  </si>
  <si>
    <t>Отключение стояков трубопроводов для устранения течи</t>
  </si>
  <si>
    <t>Устранение течей резьбовых соединений трубопроводов</t>
  </si>
  <si>
    <t>соедин.</t>
  </si>
  <si>
    <t>Устранение электросваркой свищей на трубопроводах</t>
  </si>
  <si>
    <t>свищ</t>
  </si>
  <si>
    <t>Прочистка канализационного лежака в подвале</t>
  </si>
  <si>
    <t xml:space="preserve">м </t>
  </si>
  <si>
    <t>Прочистка засоров канализационных стояков</t>
  </si>
  <si>
    <t>Смена замков навесных на дверях подвала</t>
  </si>
  <si>
    <t>Осмотр устройств системы отопления в квартирах</t>
  </si>
  <si>
    <t>кв.</t>
  </si>
  <si>
    <t>Температурные замеры устройств отопления в квартирах</t>
  </si>
  <si>
    <t>замер</t>
  </si>
  <si>
    <t>Регулировка прогрева отопительных приборов</t>
  </si>
  <si>
    <t>прибор</t>
  </si>
  <si>
    <t>Осмотр санитарных приборов и трубопроводов в квартирах</t>
  </si>
  <si>
    <t>Устранение течей санитар. приборов в квартирах по заявкам</t>
  </si>
  <si>
    <t>Ремонт запорной арматуры в квартирах по заявкам</t>
  </si>
  <si>
    <t>Смена арматуры смесителей в квартирах по заявкам</t>
  </si>
  <si>
    <t>смесит.</t>
  </si>
  <si>
    <t>Смена санитарных приборов: кранов шаровых</t>
  </si>
  <si>
    <t>Отогрев и промывка отопительных приборов</t>
  </si>
  <si>
    <t>Смена отдельных участков трубопроводов диаметром 20 мм</t>
  </si>
  <si>
    <t>Смена отдельных участков трубопроводов диаметром 25 мм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</si>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</sst>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3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91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left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left" wrapText="1"/>
    </xf>
    <xf numFmtId="0" fontId="5" fillId="0" borderId="13" xfId="0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168" fontId="3" fillId="0" borderId="14" xfId="0" applyNumberFormat="1" applyFont="1" applyBorder="1" applyAlignment="1">
      <alignment horizontal="center" vertical="center" wrapText="1"/>
    </xf>
    <xf numFmtId="168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168" fontId="2" fillId="0" borderId="14" xfId="0" applyNumberFormat="1" applyFont="1" applyBorder="1" applyAlignment="1">
      <alignment horizontal="left" vertical="center" wrapText="1"/>
    </xf>
    <xf numFmtId="16" fontId="4" fillId="0" borderId="13" xfId="0" applyNumberFormat="1" applyFont="1" applyBorder="1" applyAlignment="1">
      <alignment horizontal="center" vertical="center" wrapText="1"/>
    </xf>
    <xf numFmtId="168" fontId="3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 horizontal="center"/>
    </xf>
    <xf numFmtId="168" fontId="2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/>
    </xf>
    <xf numFmtId="0" fontId="5" fillId="0" borderId="13" xfId="0" applyFont="1" applyBorder="1" applyAlignment="1">
      <alignment/>
    </xf>
    <xf numFmtId="168" fontId="5" fillId="0" borderId="14" xfId="0" applyNumberFormat="1" applyFont="1" applyBorder="1" applyAlignment="1">
      <alignment/>
    </xf>
    <xf numFmtId="168" fontId="4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49" fontId="7" fillId="0" borderId="27" xfId="0" applyNumberFormat="1" applyFont="1" applyBorder="1" applyAlignment="1">
      <alignment horizontal="left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/>
    </xf>
    <xf numFmtId="2" fontId="7" fillId="0" borderId="10" xfId="0" applyNumberFormat="1" applyFont="1" applyBorder="1" applyAlignment="1">
      <alignment horizontal="center"/>
    </xf>
    <xf numFmtId="0" fontId="0" fillId="0" borderId="28" xfId="0" applyBorder="1" applyAlignment="1">
      <alignment horizontal="left"/>
    </xf>
    <xf numFmtId="49" fontId="7" fillId="0" borderId="27" xfId="0" applyNumberFormat="1" applyFont="1" applyBorder="1" applyAlignment="1">
      <alignment horizontal="left" wrapText="1"/>
    </xf>
    <xf numFmtId="0" fontId="7" fillId="0" borderId="28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29" xfId="0" applyFont="1" applyBorder="1" applyAlignment="1">
      <alignment horizontal="center"/>
    </xf>
    <xf numFmtId="2" fontId="7" fillId="0" borderId="29" xfId="0" applyNumberFormat="1" applyFont="1" applyBorder="1" applyAlignment="1">
      <alignment horizontal="center"/>
    </xf>
    <xf numFmtId="0" fontId="7" fillId="0" borderId="30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2" fontId="7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7" fillId="24" borderId="10" xfId="0" applyFont="1" applyFill="1" applyBorder="1" applyAlignment="1">
      <alignment/>
    </xf>
    <xf numFmtId="2" fontId="7" fillId="0" borderId="10" xfId="0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4" xfId="0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2" fillId="0" borderId="0" xfId="0" applyFont="1" applyAlignment="1">
      <alignment/>
    </xf>
    <xf numFmtId="0" fontId="3" fillId="0" borderId="3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3" fillId="0" borderId="32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7" fillId="0" borderId="33" xfId="0" applyNumberFormat="1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4" xfId="0" applyFont="1" applyBorder="1" applyAlignment="1">
      <alignment horizontal="center"/>
    </xf>
    <xf numFmtId="2" fontId="7" fillId="0" borderId="34" xfId="0" applyNumberFormat="1" applyFont="1" applyBorder="1" applyAlignment="1">
      <alignment horizontal="center"/>
    </xf>
    <xf numFmtId="0" fontId="7" fillId="0" borderId="34" xfId="0" applyFont="1" applyBorder="1" applyAlignment="1">
      <alignment/>
    </xf>
    <xf numFmtId="0" fontId="0" fillId="0" borderId="35" xfId="0" applyBorder="1" applyAlignment="1">
      <alignment/>
    </xf>
    <xf numFmtId="0" fontId="7" fillId="0" borderId="12" xfId="0" applyFont="1" applyBorder="1" applyAlignment="1">
      <alignment vertical="center" wrapText="1"/>
    </xf>
    <xf numFmtId="0" fontId="7" fillId="0" borderId="12" xfId="0" applyFont="1" applyBorder="1" applyAlignment="1">
      <alignment horizontal="center" wrapText="1"/>
    </xf>
    <xf numFmtId="2" fontId="7" fillId="0" borderId="12" xfId="0" applyNumberFormat="1" applyFont="1" applyBorder="1" applyAlignment="1">
      <alignment horizontal="center" wrapText="1"/>
    </xf>
    <xf numFmtId="0" fontId="7" fillId="0" borderId="12" xfId="0" applyFont="1" applyBorder="1" applyAlignment="1">
      <alignment wrapText="1"/>
    </xf>
    <xf numFmtId="0" fontId="7" fillId="0" borderId="36" xfId="0" applyFont="1" applyBorder="1" applyAlignment="1">
      <alignment/>
    </xf>
    <xf numFmtId="0" fontId="6" fillId="0" borderId="37" xfId="0" applyFont="1" applyBorder="1" applyAlignment="1">
      <alignment/>
    </xf>
    <xf numFmtId="49" fontId="7" fillId="0" borderId="38" xfId="0" applyNumberFormat="1" applyFont="1" applyBorder="1" applyAlignment="1">
      <alignment horizontal="left"/>
    </xf>
    <xf numFmtId="0" fontId="7" fillId="0" borderId="14" xfId="0" applyFont="1" applyBorder="1" applyAlignment="1">
      <alignment horizontal="left" wrapText="1"/>
    </xf>
    <xf numFmtId="0" fontId="7" fillId="0" borderId="13" xfId="0" applyFont="1" applyBorder="1" applyAlignment="1">
      <alignment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2" fontId="7" fillId="0" borderId="14" xfId="0" applyNumberFormat="1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68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168" fontId="5" fillId="0" borderId="13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left" wrapText="1"/>
    </xf>
    <xf numFmtId="0" fontId="6" fillId="0" borderId="38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0" fillId="0" borderId="13" xfId="0" applyBorder="1" applyAlignment="1">
      <alignment horizontal="left"/>
    </xf>
    <xf numFmtId="2" fontId="0" fillId="0" borderId="13" xfId="0" applyNumberFormat="1" applyBorder="1" applyAlignment="1">
      <alignment horizontal="center"/>
    </xf>
    <xf numFmtId="0" fontId="0" fillId="0" borderId="39" xfId="0" applyBorder="1" applyAlignment="1">
      <alignment horizontal="left"/>
    </xf>
    <xf numFmtId="49" fontId="7" fillId="0" borderId="40" xfId="0" applyNumberFormat="1" applyFont="1" applyBorder="1" applyAlignment="1">
      <alignment horizontal="left"/>
    </xf>
    <xf numFmtId="0" fontId="7" fillId="0" borderId="29" xfId="0" applyFont="1" applyBorder="1" applyAlignment="1">
      <alignment horizontal="left" wrapText="1"/>
    </xf>
    <xf numFmtId="0" fontId="7" fillId="0" borderId="29" xfId="0" applyFont="1" applyBorder="1" applyAlignment="1">
      <alignment horizontal="left"/>
    </xf>
    <xf numFmtId="2" fontId="7" fillId="0" borderId="41" xfId="0" applyNumberFormat="1" applyFont="1" applyBorder="1" applyAlignment="1">
      <alignment horizontal="center"/>
    </xf>
    <xf numFmtId="0" fontId="0" fillId="0" borderId="30" xfId="0" applyBorder="1" applyAlignment="1">
      <alignment horizontal="left"/>
    </xf>
    <xf numFmtId="0" fontId="29" fillId="0" borderId="10" xfId="0" applyFont="1" applyBorder="1" applyAlignment="1">
      <alignment vertical="center" wrapText="1"/>
    </xf>
    <xf numFmtId="49" fontId="7" fillId="0" borderId="42" xfId="0" applyNumberFormat="1" applyFont="1" applyBorder="1" applyAlignment="1">
      <alignment horizontal="left" wrapText="1"/>
    </xf>
    <xf numFmtId="0" fontId="7" fillId="0" borderId="43" xfId="0" applyFont="1" applyBorder="1" applyAlignment="1">
      <alignment vertical="center" wrapText="1"/>
    </xf>
    <xf numFmtId="0" fontId="7" fillId="0" borderId="43" xfId="0" applyFont="1" applyBorder="1" applyAlignment="1">
      <alignment horizontal="center" wrapText="1"/>
    </xf>
    <xf numFmtId="2" fontId="7" fillId="0" borderId="43" xfId="0" applyNumberFormat="1" applyFont="1" applyBorder="1" applyAlignment="1">
      <alignment horizontal="center" wrapText="1"/>
    </xf>
    <xf numFmtId="0" fontId="7" fillId="0" borderId="43" xfId="0" applyFont="1" applyBorder="1" applyAlignment="1">
      <alignment wrapText="1"/>
    </xf>
    <xf numFmtId="2" fontId="7" fillId="0" borderId="43" xfId="0" applyNumberFormat="1" applyFont="1" applyBorder="1" applyAlignment="1">
      <alignment horizontal="center"/>
    </xf>
    <xf numFmtId="0" fontId="7" fillId="0" borderId="44" xfId="0" applyFont="1" applyBorder="1" applyAlignment="1">
      <alignment/>
    </xf>
    <xf numFmtId="49" fontId="6" fillId="0" borderId="24" xfId="0" applyNumberFormat="1" applyFont="1" applyBorder="1" applyAlignment="1">
      <alignment horizontal="left"/>
    </xf>
    <xf numFmtId="0" fontId="6" fillId="0" borderId="45" xfId="0" applyFont="1" applyBorder="1" applyAlignment="1">
      <alignment horizontal="left" wrapText="1"/>
    </xf>
    <xf numFmtId="0" fontId="7" fillId="0" borderId="45" xfId="0" applyFont="1" applyBorder="1" applyAlignment="1">
      <alignment horizontal="center"/>
    </xf>
    <xf numFmtId="2" fontId="7" fillId="0" borderId="45" xfId="0" applyNumberFormat="1" applyFont="1" applyBorder="1" applyAlignment="1">
      <alignment horizontal="center"/>
    </xf>
    <xf numFmtId="0" fontId="7" fillId="0" borderId="45" xfId="0" applyFont="1" applyBorder="1" applyAlignment="1">
      <alignment/>
    </xf>
    <xf numFmtId="0" fontId="6" fillId="0" borderId="46" xfId="0" applyFont="1" applyBorder="1" applyAlignment="1">
      <alignment/>
    </xf>
    <xf numFmtId="0" fontId="6" fillId="0" borderId="25" xfId="0" applyFont="1" applyBorder="1" applyAlignment="1">
      <alignment/>
    </xf>
    <xf numFmtId="0" fontId="7" fillId="0" borderId="25" xfId="0" applyFont="1" applyBorder="1" applyAlignment="1">
      <alignment horizontal="center"/>
    </xf>
    <xf numFmtId="2" fontId="7" fillId="0" borderId="25" xfId="0" applyNumberFormat="1" applyFont="1" applyBorder="1" applyAlignment="1">
      <alignment horizontal="center"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9" xfId="0" applyFont="1" applyBorder="1" applyAlignment="1">
      <alignment wrapText="1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vertical="center" wrapText="1"/>
    </xf>
    <xf numFmtId="0" fontId="7" fillId="0" borderId="21" xfId="0" applyFont="1" applyBorder="1" applyAlignment="1">
      <alignment horizontal="center"/>
    </xf>
    <xf numFmtId="2" fontId="7" fillId="0" borderId="21" xfId="0" applyNumberFormat="1" applyFont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23" xfId="0" applyFont="1" applyBorder="1" applyAlignment="1">
      <alignment/>
    </xf>
    <xf numFmtId="0" fontId="6" fillId="0" borderId="33" xfId="0" applyFont="1" applyBorder="1" applyAlignment="1">
      <alignment horizontal="left"/>
    </xf>
    <xf numFmtId="0" fontId="6" fillId="0" borderId="34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/>
    </xf>
    <xf numFmtId="0" fontId="7" fillId="0" borderId="28" xfId="0" applyFont="1" applyFill="1" applyBorder="1" applyAlignment="1">
      <alignment horizontal="left"/>
    </xf>
    <xf numFmtId="0" fontId="7" fillId="0" borderId="28" xfId="0" applyFont="1" applyFill="1" applyBorder="1" applyAlignment="1">
      <alignment/>
    </xf>
    <xf numFmtId="0" fontId="7" fillId="0" borderId="28" xfId="0" applyFont="1" applyFill="1" applyBorder="1" applyAlignment="1">
      <alignment wrapText="1"/>
    </xf>
    <xf numFmtId="0" fontId="5" fillId="0" borderId="47" xfId="0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left"/>
    </xf>
    <xf numFmtId="0" fontId="7" fillId="0" borderId="48" xfId="0" applyFont="1" applyBorder="1" applyAlignment="1">
      <alignment horizontal="left" wrapText="1"/>
    </xf>
    <xf numFmtId="0" fontId="7" fillId="0" borderId="48" xfId="0" applyFont="1" applyBorder="1" applyAlignment="1">
      <alignment horizontal="center"/>
    </xf>
    <xf numFmtId="2" fontId="7" fillId="0" borderId="48" xfId="0" applyNumberFormat="1" applyFont="1" applyBorder="1" applyAlignment="1">
      <alignment horizontal="center"/>
    </xf>
    <xf numFmtId="0" fontId="7" fillId="0" borderId="48" xfId="0" applyFont="1" applyBorder="1" applyAlignment="1">
      <alignment/>
    </xf>
    <xf numFmtId="0" fontId="6" fillId="0" borderId="49" xfId="0" applyFont="1" applyBorder="1" applyAlignment="1">
      <alignment/>
    </xf>
    <xf numFmtId="0" fontId="6" fillId="0" borderId="25" xfId="0" applyFont="1" applyBorder="1" applyAlignment="1">
      <alignment vertical="center" wrapText="1"/>
    </xf>
    <xf numFmtId="49" fontId="7" fillId="0" borderId="42" xfId="0" applyNumberFormat="1" applyFont="1" applyBorder="1" applyAlignment="1">
      <alignment horizontal="left"/>
    </xf>
    <xf numFmtId="0" fontId="7" fillId="0" borderId="50" xfId="0" applyFont="1" applyBorder="1" applyAlignment="1">
      <alignment/>
    </xf>
    <xf numFmtId="0" fontId="4" fillId="0" borderId="47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3" fontId="4" fillId="0" borderId="5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68" fontId="4" fillId="0" borderId="51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5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68" fontId="4" fillId="24" borderId="48" xfId="0" applyNumberFormat="1" applyFont="1" applyFill="1" applyBorder="1" applyAlignment="1">
      <alignment horizontal="center" vertical="center" wrapText="1"/>
    </xf>
    <xf numFmtId="168" fontId="4" fillId="24" borderId="13" xfId="0" applyNumberFormat="1" applyFont="1" applyFill="1" applyBorder="1" applyAlignment="1">
      <alignment horizontal="center" vertical="center" wrapText="1"/>
    </xf>
    <xf numFmtId="168" fontId="5" fillId="0" borderId="47" xfId="0" applyNumberFormat="1" applyFont="1" applyBorder="1" applyAlignment="1">
      <alignment horizontal="center" vertical="center" wrapText="1"/>
    </xf>
    <xf numFmtId="168" fontId="5" fillId="0" borderId="51" xfId="0" applyNumberFormat="1" applyFont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 vertical="center" wrapText="1"/>
    </xf>
    <xf numFmtId="168" fontId="4" fillId="0" borderId="48" xfId="0" applyNumberFormat="1" applyFont="1" applyFill="1" applyBorder="1" applyAlignment="1">
      <alignment horizontal="center" vertical="center" wrapText="1"/>
    </xf>
    <xf numFmtId="168" fontId="4" fillId="0" borderId="52" xfId="0" applyNumberFormat="1" applyFont="1" applyFill="1" applyBorder="1" applyAlignment="1">
      <alignment horizontal="center" vertical="center" wrapText="1"/>
    </xf>
    <xf numFmtId="168" fontId="4" fillId="24" borderId="52" xfId="0" applyNumberFormat="1" applyFont="1" applyFill="1" applyBorder="1" applyAlignment="1">
      <alignment horizontal="center" vertical="center" wrapText="1"/>
    </xf>
    <xf numFmtId="169" fontId="2" fillId="24" borderId="48" xfId="0" applyNumberFormat="1" applyFont="1" applyFill="1" applyBorder="1" applyAlignment="1">
      <alignment horizontal="left" vertical="center" wrapText="1"/>
    </xf>
    <xf numFmtId="169" fontId="2" fillId="24" borderId="52" xfId="0" applyNumberFormat="1" applyFont="1" applyFill="1" applyBorder="1" applyAlignment="1">
      <alignment horizontal="left" vertical="center" wrapText="1"/>
    </xf>
    <xf numFmtId="0" fontId="4" fillId="24" borderId="48" xfId="0" applyFont="1" applyFill="1" applyBorder="1" applyAlignment="1">
      <alignment horizontal="center" vertical="center" wrapText="1"/>
    </xf>
    <xf numFmtId="0" fontId="4" fillId="24" borderId="52" xfId="0" applyFont="1" applyFill="1" applyBorder="1" applyAlignment="1">
      <alignment horizontal="center" vertical="center" wrapText="1"/>
    </xf>
    <xf numFmtId="0" fontId="4" fillId="24" borderId="48" xfId="0" applyFont="1" applyFill="1" applyBorder="1" applyAlignment="1">
      <alignment horizontal="left" vertical="center" wrapText="1"/>
    </xf>
    <xf numFmtId="0" fontId="4" fillId="24" borderId="52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view="pageBreakPreview" zoomScaleSheetLayoutView="100" zoomScalePageLayoutView="0" workbookViewId="0" topLeftCell="A1">
      <selection activeCell="H11" sqref="H11:I11"/>
    </sheetView>
  </sheetViews>
  <sheetFormatPr defaultColWidth="9.00390625" defaultRowHeight="12.75"/>
  <cols>
    <col min="1" max="1" width="4.625" style="3" customWidth="1"/>
    <col min="2" max="2" width="10.125" style="3" customWidth="1"/>
    <col min="3" max="3" width="36.375" style="3" customWidth="1"/>
    <col min="4" max="4" width="12.00390625" style="3" bestFit="1" customWidth="1"/>
    <col min="5" max="5" width="11.25390625" style="3" customWidth="1"/>
    <col min="6" max="6" width="13.125" style="3" customWidth="1"/>
    <col min="7" max="7" width="43.75390625" style="3" customWidth="1"/>
    <col min="8" max="8" width="10.125" style="3" customWidth="1"/>
    <col min="9" max="9" width="8.625" style="3" bestFit="1" customWidth="1"/>
    <col min="10" max="16384" width="9.125" style="3" customWidth="1"/>
  </cols>
  <sheetData>
    <row r="1" spans="1:9" ht="81" customHeight="1">
      <c r="A1" s="161" t="s">
        <v>159</v>
      </c>
      <c r="B1" s="161"/>
      <c r="C1" s="161"/>
      <c r="D1" s="161"/>
      <c r="E1" s="161"/>
      <c r="F1" s="161"/>
      <c r="G1" s="161"/>
      <c r="H1" s="161"/>
      <c r="I1" s="161"/>
    </row>
    <row r="2" spans="1:9" ht="12" customHeight="1">
      <c r="A2" s="4"/>
      <c r="B2" s="4"/>
      <c r="C2" s="4"/>
      <c r="D2" s="4"/>
      <c r="E2" s="4"/>
      <c r="F2" s="4"/>
      <c r="G2" s="4"/>
      <c r="H2" s="4"/>
      <c r="I2" s="2"/>
    </row>
    <row r="3" spans="1:9" ht="21" customHeight="1">
      <c r="A3" s="146" t="s">
        <v>28</v>
      </c>
      <c r="B3" s="162"/>
      <c r="C3" s="162"/>
      <c r="D3" s="162"/>
      <c r="E3" s="162"/>
      <c r="F3" s="162"/>
      <c r="G3" s="162"/>
      <c r="H3" s="162"/>
      <c r="I3" s="163"/>
    </row>
    <row r="4" spans="1:9" ht="21" customHeight="1">
      <c r="A4" s="5">
        <v>1</v>
      </c>
      <c r="B4" s="156" t="s">
        <v>23</v>
      </c>
      <c r="C4" s="157"/>
      <c r="D4" s="157"/>
      <c r="E4" s="157"/>
      <c r="F4" s="157"/>
      <c r="G4" s="158"/>
      <c r="H4" s="159">
        <v>1990</v>
      </c>
      <c r="I4" s="160"/>
    </row>
    <row r="5" spans="1:9" ht="21" customHeight="1">
      <c r="A5" s="5">
        <v>2</v>
      </c>
      <c r="B5" s="156" t="s">
        <v>20</v>
      </c>
      <c r="C5" s="157"/>
      <c r="D5" s="157"/>
      <c r="E5" s="157"/>
      <c r="F5" s="157"/>
      <c r="G5" s="158"/>
      <c r="H5" s="159">
        <v>9</v>
      </c>
      <c r="I5" s="160"/>
    </row>
    <row r="6" spans="1:9" ht="21" customHeight="1">
      <c r="A6" s="5">
        <v>3</v>
      </c>
      <c r="B6" s="156" t="s">
        <v>21</v>
      </c>
      <c r="C6" s="157"/>
      <c r="D6" s="157"/>
      <c r="E6" s="157"/>
      <c r="F6" s="157"/>
      <c r="G6" s="158"/>
      <c r="H6" s="159">
        <v>2</v>
      </c>
      <c r="I6" s="160"/>
    </row>
    <row r="7" spans="1:9" ht="21" customHeight="1">
      <c r="A7" s="5">
        <v>4</v>
      </c>
      <c r="B7" s="156" t="s">
        <v>22</v>
      </c>
      <c r="C7" s="157"/>
      <c r="D7" s="157"/>
      <c r="E7" s="157"/>
      <c r="F7" s="157"/>
      <c r="G7" s="158"/>
      <c r="H7" s="159">
        <v>71</v>
      </c>
      <c r="I7" s="160"/>
    </row>
    <row r="8" spans="1:9" ht="21" customHeight="1">
      <c r="A8" s="5">
        <v>5</v>
      </c>
      <c r="B8" s="156" t="s">
        <v>24</v>
      </c>
      <c r="C8" s="157"/>
      <c r="D8" s="157"/>
      <c r="E8" s="157"/>
      <c r="F8" s="157"/>
      <c r="G8" s="158"/>
      <c r="H8" s="165">
        <v>4331.9</v>
      </c>
      <c r="I8" s="166"/>
    </row>
    <row r="9" spans="1:9" ht="21" customHeight="1">
      <c r="A9" s="5">
        <v>6</v>
      </c>
      <c r="B9" s="156" t="s">
        <v>25</v>
      </c>
      <c r="C9" s="157"/>
      <c r="D9" s="157"/>
      <c r="E9" s="157"/>
      <c r="F9" s="157"/>
      <c r="G9" s="158"/>
      <c r="H9" s="165">
        <f>H8-H10</f>
        <v>3900.2</v>
      </c>
      <c r="I9" s="166"/>
    </row>
    <row r="10" spans="1:9" ht="19.5" customHeight="1">
      <c r="A10" s="5">
        <v>7</v>
      </c>
      <c r="B10" s="164" t="s">
        <v>26</v>
      </c>
      <c r="C10" s="164"/>
      <c r="D10" s="164"/>
      <c r="E10" s="164"/>
      <c r="F10" s="164"/>
      <c r="G10" s="164"/>
      <c r="H10" s="165">
        <v>431.7</v>
      </c>
      <c r="I10" s="166"/>
    </row>
    <row r="11" spans="1:9" ht="21" customHeight="1">
      <c r="A11" s="5">
        <v>8</v>
      </c>
      <c r="B11" s="164" t="s">
        <v>27</v>
      </c>
      <c r="C11" s="164"/>
      <c r="D11" s="164"/>
      <c r="E11" s="164"/>
      <c r="F11" s="164"/>
      <c r="G11" s="164"/>
      <c r="H11" s="165">
        <v>3172</v>
      </c>
      <c r="I11" s="166"/>
    </row>
    <row r="12" spans="1:9" ht="14.25" customHeight="1">
      <c r="A12" s="161"/>
      <c r="B12" s="161"/>
      <c r="C12" s="161"/>
      <c r="D12" s="161"/>
      <c r="E12" s="161"/>
      <c r="F12" s="161"/>
      <c r="G12" s="161"/>
      <c r="H12" s="161"/>
      <c r="I12" s="161"/>
    </row>
    <row r="13" spans="1:9" ht="21" customHeight="1">
      <c r="A13" s="170" t="s">
        <v>29</v>
      </c>
      <c r="B13" s="170"/>
      <c r="C13" s="170"/>
      <c r="D13" s="170"/>
      <c r="E13" s="170"/>
      <c r="F13" s="170"/>
      <c r="G13" s="170"/>
      <c r="H13" s="170"/>
      <c r="I13" s="170"/>
    </row>
    <row r="14" spans="1:9" ht="21" customHeight="1">
      <c r="A14" s="167" t="s">
        <v>53</v>
      </c>
      <c r="B14" s="167"/>
      <c r="C14" s="167"/>
      <c r="D14" s="167"/>
      <c r="E14" s="167"/>
      <c r="F14" s="167"/>
      <c r="G14" s="167"/>
      <c r="H14" s="167"/>
      <c r="I14" s="167"/>
    </row>
    <row r="15" spans="1:9" ht="12.75" customHeight="1">
      <c r="A15" s="168" t="s">
        <v>3</v>
      </c>
      <c r="B15" s="168" t="s">
        <v>31</v>
      </c>
      <c r="C15" s="169" t="s">
        <v>0</v>
      </c>
      <c r="D15" s="169"/>
      <c r="E15" s="169"/>
      <c r="F15" s="169"/>
      <c r="G15" s="169" t="s">
        <v>2</v>
      </c>
      <c r="H15" s="169"/>
      <c r="I15" s="168" t="s">
        <v>32</v>
      </c>
    </row>
    <row r="16" spans="1:9" ht="81.75" customHeight="1">
      <c r="A16" s="168"/>
      <c r="B16" s="168"/>
      <c r="C16" s="5" t="s">
        <v>1</v>
      </c>
      <c r="D16" s="5" t="s">
        <v>33</v>
      </c>
      <c r="E16" s="5" t="s">
        <v>34</v>
      </c>
      <c r="F16" s="5" t="s">
        <v>49</v>
      </c>
      <c r="G16" s="5" t="s">
        <v>1</v>
      </c>
      <c r="H16" s="5" t="s">
        <v>35</v>
      </c>
      <c r="I16" s="168"/>
    </row>
    <row r="17" spans="1:9" ht="15">
      <c r="A17" s="6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</row>
    <row r="18" spans="1:9" ht="13.5" customHeight="1">
      <c r="A18" s="7">
        <v>1</v>
      </c>
      <c r="B18" s="8"/>
      <c r="C18" s="9" t="s">
        <v>5</v>
      </c>
      <c r="D18" s="8"/>
      <c r="E18" s="8"/>
      <c r="F18" s="8"/>
      <c r="G18" s="1"/>
      <c r="H18" s="8"/>
      <c r="I18" s="8"/>
    </row>
    <row r="19" spans="1:9" ht="27" customHeight="1">
      <c r="A19" s="5" t="s">
        <v>11</v>
      </c>
      <c r="B19" s="12">
        <v>-3.81</v>
      </c>
      <c r="C19" s="11" t="s">
        <v>4</v>
      </c>
      <c r="D19" s="12">
        <v>41.899</v>
      </c>
      <c r="E19" s="29">
        <f>D19-(B19-I19)</f>
        <v>41.375</v>
      </c>
      <c r="F19" s="12"/>
      <c r="G19" s="14" t="s">
        <v>43</v>
      </c>
      <c r="H19" s="29">
        <f>E19</f>
        <v>41.375</v>
      </c>
      <c r="I19" s="12">
        <v>-4.334</v>
      </c>
    </row>
    <row r="20" spans="1:9" ht="15" customHeight="1">
      <c r="A20" s="181" t="s">
        <v>12</v>
      </c>
      <c r="B20" s="171">
        <v>71.8</v>
      </c>
      <c r="C20" s="183" t="s">
        <v>50</v>
      </c>
      <c r="D20" s="176">
        <v>885</v>
      </c>
      <c r="E20" s="176">
        <v>874</v>
      </c>
      <c r="F20" s="171"/>
      <c r="G20" s="179" t="s">
        <v>184</v>
      </c>
      <c r="H20" s="171">
        <v>911.2</v>
      </c>
      <c r="I20" s="171">
        <f>B20-D20+E20+E20-H20</f>
        <v>23.59999999999991</v>
      </c>
    </row>
    <row r="21" spans="1:9" ht="105" customHeight="1">
      <c r="A21" s="182"/>
      <c r="B21" s="178"/>
      <c r="C21" s="184"/>
      <c r="D21" s="177"/>
      <c r="E21" s="177"/>
      <c r="F21" s="178"/>
      <c r="G21" s="180"/>
      <c r="H21" s="178"/>
      <c r="I21" s="172"/>
    </row>
    <row r="22" spans="1:9" ht="27" customHeight="1">
      <c r="A22" s="13" t="s">
        <v>36</v>
      </c>
      <c r="B22" s="19">
        <v>-1.228</v>
      </c>
      <c r="C22" s="20" t="s">
        <v>37</v>
      </c>
      <c r="D22" s="19">
        <v>13.108</v>
      </c>
      <c r="E22" s="29">
        <f>D22-(B22-I22)</f>
        <v>13.007000000000001</v>
      </c>
      <c r="F22" s="19"/>
      <c r="G22" s="21" t="s">
        <v>48</v>
      </c>
      <c r="H22" s="29">
        <f>E22</f>
        <v>13.007000000000001</v>
      </c>
      <c r="I22" s="19">
        <v>-1.329</v>
      </c>
    </row>
    <row r="23" spans="1:9" ht="18.75" customHeight="1">
      <c r="A23" s="15"/>
      <c r="B23" s="16">
        <f>SUM(B19:B22)</f>
        <v>66.762</v>
      </c>
      <c r="C23" s="17" t="s">
        <v>6</v>
      </c>
      <c r="D23" s="16">
        <f>SUM(D19:D22)</f>
        <v>940.007</v>
      </c>
      <c r="E23" s="16">
        <f>SUM(E19:E22)</f>
        <v>928.382</v>
      </c>
      <c r="F23" s="16"/>
      <c r="G23" s="18"/>
      <c r="H23" s="16">
        <f>SUM(H19:H22)</f>
        <v>965.582</v>
      </c>
      <c r="I23" s="16">
        <f>SUM(I19:I22)</f>
        <v>17.93699999999991</v>
      </c>
    </row>
    <row r="24" spans="1:9" ht="20.25" customHeight="1">
      <c r="A24" s="15">
        <v>2</v>
      </c>
      <c r="B24" s="16"/>
      <c r="C24" s="17" t="s">
        <v>7</v>
      </c>
      <c r="D24" s="16"/>
      <c r="E24" s="16"/>
      <c r="F24" s="16"/>
      <c r="G24" s="18"/>
      <c r="H24" s="16"/>
      <c r="I24" s="16"/>
    </row>
    <row r="25" spans="1:9" ht="27" customHeight="1">
      <c r="A25" s="13" t="s">
        <v>14</v>
      </c>
      <c r="B25" s="19">
        <v>-74.914</v>
      </c>
      <c r="C25" s="20" t="s">
        <v>9</v>
      </c>
      <c r="D25" s="19">
        <v>822.453</v>
      </c>
      <c r="E25" s="29">
        <f aca="true" t="shared" si="0" ref="E25:E31">D25-(B25-I25)</f>
        <v>810.101</v>
      </c>
      <c r="F25" s="19"/>
      <c r="G25" s="21" t="s">
        <v>44</v>
      </c>
      <c r="H25" s="29">
        <f aca="true" t="shared" si="1" ref="H25:H31">E25</f>
        <v>810.101</v>
      </c>
      <c r="I25" s="19">
        <v>-87.266</v>
      </c>
    </row>
    <row r="26" spans="1:9" ht="27" customHeight="1">
      <c r="A26" s="22" t="s">
        <v>15</v>
      </c>
      <c r="B26" s="19">
        <v>-26.082</v>
      </c>
      <c r="C26" s="20" t="s">
        <v>10</v>
      </c>
      <c r="D26" s="19">
        <v>284.558</v>
      </c>
      <c r="E26" s="29">
        <f t="shared" si="0"/>
        <v>278.483</v>
      </c>
      <c r="F26" s="19"/>
      <c r="G26" s="21" t="s">
        <v>45</v>
      </c>
      <c r="H26" s="29">
        <f t="shared" si="1"/>
        <v>278.483</v>
      </c>
      <c r="I26" s="19">
        <v>-32.157</v>
      </c>
    </row>
    <row r="27" spans="1:9" ht="27" customHeight="1">
      <c r="A27" s="22" t="s">
        <v>16</v>
      </c>
      <c r="B27" s="19">
        <v>34.078</v>
      </c>
      <c r="C27" s="20" t="s">
        <v>62</v>
      </c>
      <c r="D27" s="19">
        <v>-52.104</v>
      </c>
      <c r="E27" s="29">
        <f t="shared" si="0"/>
        <v>0.1869999999999976</v>
      </c>
      <c r="F27" s="19"/>
      <c r="G27" s="21" t="s">
        <v>57</v>
      </c>
      <c r="H27" s="29">
        <f t="shared" si="1"/>
        <v>0.1869999999999976</v>
      </c>
      <c r="I27" s="19">
        <v>86.369</v>
      </c>
    </row>
    <row r="28" spans="1:9" ht="27" customHeight="1">
      <c r="A28" s="13" t="s">
        <v>17</v>
      </c>
      <c r="B28" s="19">
        <v>-12.558</v>
      </c>
      <c r="C28" s="20" t="s">
        <v>30</v>
      </c>
      <c r="D28" s="19">
        <v>136.716</v>
      </c>
      <c r="E28" s="29">
        <f t="shared" si="0"/>
        <v>133.794</v>
      </c>
      <c r="F28" s="19"/>
      <c r="G28" s="21" t="s">
        <v>46</v>
      </c>
      <c r="H28" s="29">
        <f t="shared" si="1"/>
        <v>133.794</v>
      </c>
      <c r="I28" s="19">
        <v>-15.48</v>
      </c>
    </row>
    <row r="29" spans="1:9" ht="27" customHeight="1">
      <c r="A29" s="13" t="s">
        <v>36</v>
      </c>
      <c r="B29" s="19">
        <v>0.492</v>
      </c>
      <c r="C29" s="20" t="s">
        <v>63</v>
      </c>
      <c r="D29" s="19">
        <v>3.026</v>
      </c>
      <c r="E29" s="29">
        <f t="shared" si="0"/>
        <v>2.463</v>
      </c>
      <c r="F29" s="19"/>
      <c r="G29" s="21" t="s">
        <v>58</v>
      </c>
      <c r="H29" s="29">
        <f t="shared" si="1"/>
        <v>2.463</v>
      </c>
      <c r="I29" s="19">
        <v>-0.071</v>
      </c>
    </row>
    <row r="30" spans="1:9" ht="27" customHeight="1">
      <c r="A30" s="13" t="s">
        <v>60</v>
      </c>
      <c r="B30" s="19">
        <v>-8.6</v>
      </c>
      <c r="C30" s="20" t="s">
        <v>8</v>
      </c>
      <c r="D30" s="19">
        <v>96.8</v>
      </c>
      <c r="E30" s="29">
        <v>94.6</v>
      </c>
      <c r="F30" s="19"/>
      <c r="G30" s="21" t="s">
        <v>47</v>
      </c>
      <c r="H30" s="29">
        <f t="shared" si="1"/>
        <v>94.6</v>
      </c>
      <c r="I30" s="19">
        <v>-11</v>
      </c>
    </row>
    <row r="31" spans="1:9" ht="27" customHeight="1">
      <c r="A31" s="13" t="s">
        <v>61</v>
      </c>
      <c r="B31" s="19">
        <v>-3.743</v>
      </c>
      <c r="C31" s="20" t="s">
        <v>64</v>
      </c>
      <c r="D31" s="19">
        <v>25.903</v>
      </c>
      <c r="E31" s="29">
        <f t="shared" si="0"/>
        <v>24.694</v>
      </c>
      <c r="F31" s="19"/>
      <c r="G31" s="21" t="s">
        <v>59</v>
      </c>
      <c r="H31" s="29">
        <f t="shared" si="1"/>
        <v>24.694</v>
      </c>
      <c r="I31" s="19">
        <v>-4.952</v>
      </c>
    </row>
    <row r="32" spans="1:9" ht="18.75" customHeight="1">
      <c r="A32" s="15"/>
      <c r="B32" s="16">
        <f>SUM(B25:B31)</f>
        <v>-91.32699999999998</v>
      </c>
      <c r="C32" s="17" t="s">
        <v>13</v>
      </c>
      <c r="D32" s="16">
        <f>SUM(D25:D31)</f>
        <v>1317.352</v>
      </c>
      <c r="E32" s="16">
        <f>SUM(E25:E31)</f>
        <v>1344.322</v>
      </c>
      <c r="F32" s="16"/>
      <c r="G32" s="23"/>
      <c r="H32" s="16">
        <f>SUM(H25:H31)</f>
        <v>1344.322</v>
      </c>
      <c r="I32" s="16">
        <f>SUM(I25:I31)</f>
        <v>-64.557</v>
      </c>
    </row>
    <row r="33" spans="1:9" ht="15.75" customHeight="1">
      <c r="A33" s="15">
        <v>3</v>
      </c>
      <c r="B33" s="24"/>
      <c r="C33" s="17" t="s">
        <v>38</v>
      </c>
      <c r="D33" s="19"/>
      <c r="E33" s="19"/>
      <c r="F33" s="19"/>
      <c r="G33" s="25"/>
      <c r="H33" s="26"/>
      <c r="I33" s="19"/>
    </row>
    <row r="34" spans="1:9" ht="30">
      <c r="A34" s="13" t="s">
        <v>51</v>
      </c>
      <c r="B34" s="19">
        <v>0</v>
      </c>
      <c r="C34" s="20" t="s">
        <v>39</v>
      </c>
      <c r="D34" s="19">
        <v>0</v>
      </c>
      <c r="E34" s="29">
        <f>D34-(B34-I34)</f>
        <v>0</v>
      </c>
      <c r="F34" s="19"/>
      <c r="G34" s="25"/>
      <c r="H34" s="29">
        <f>E34</f>
        <v>0</v>
      </c>
      <c r="I34" s="19">
        <v>0</v>
      </c>
    </row>
    <row r="35" spans="1:9" ht="25.5" customHeight="1">
      <c r="A35" s="13" t="s">
        <v>52</v>
      </c>
      <c r="B35" s="19">
        <v>-1.259</v>
      </c>
      <c r="C35" s="20" t="s">
        <v>40</v>
      </c>
      <c r="D35" s="19">
        <v>13.266</v>
      </c>
      <c r="E35" s="29">
        <f>D35-(B35-I35)</f>
        <v>13.065999999999999</v>
      </c>
      <c r="F35" s="19"/>
      <c r="G35" s="25"/>
      <c r="H35" s="29">
        <f>E35</f>
        <v>13.065999999999999</v>
      </c>
      <c r="I35" s="19">
        <v>-1.459</v>
      </c>
    </row>
    <row r="36" spans="1:9" s="10" customFormat="1" ht="19.5" customHeight="1">
      <c r="A36" s="15"/>
      <c r="B36" s="16">
        <f>SUM(B34:B35)</f>
        <v>-1.259</v>
      </c>
      <c r="C36" s="17" t="s">
        <v>41</v>
      </c>
      <c r="D36" s="16">
        <f>SUM(D34:D35)</f>
        <v>13.266</v>
      </c>
      <c r="E36" s="16">
        <f>SUM(E34:E35)</f>
        <v>13.065999999999999</v>
      </c>
      <c r="F36" s="16"/>
      <c r="G36" s="23"/>
      <c r="H36" s="16">
        <f>SUM(H34:H35)</f>
        <v>13.065999999999999</v>
      </c>
      <c r="I36" s="16">
        <f>SUM(I34:I35)</f>
        <v>-1.459</v>
      </c>
    </row>
    <row r="37" spans="1:9" ht="15" customHeight="1">
      <c r="A37" s="27"/>
      <c r="B37" s="16">
        <f>SUM(B23,B32,B36)</f>
        <v>-25.823999999999984</v>
      </c>
      <c r="C37" s="17" t="s">
        <v>19</v>
      </c>
      <c r="D37" s="16">
        <f>SUM(D23,D32,D36)</f>
        <v>2270.625</v>
      </c>
      <c r="E37" s="16">
        <f>SUM(E23,E32,E36)</f>
        <v>2285.7699999999995</v>
      </c>
      <c r="F37" s="16"/>
      <c r="G37" s="23"/>
      <c r="H37" s="16">
        <f>SUM(H23,H32,H36)</f>
        <v>2322.97</v>
      </c>
      <c r="I37" s="16">
        <f>SUM(I23,I32,I36)</f>
        <v>-48.07900000000009</v>
      </c>
    </row>
    <row r="38" spans="1:9" ht="28.5">
      <c r="A38" s="27"/>
      <c r="B38" s="16"/>
      <c r="C38" s="17" t="s">
        <v>42</v>
      </c>
      <c r="D38" s="173">
        <f>E37+F37-D37</f>
        <v>15.144999999999527</v>
      </c>
      <c r="E38" s="174"/>
      <c r="F38" s="175"/>
      <c r="G38" s="23"/>
      <c r="H38" s="28"/>
      <c r="I38" s="16"/>
    </row>
    <row r="39" spans="1:9" ht="25.5" customHeight="1">
      <c r="A39" s="97">
        <v>4</v>
      </c>
      <c r="B39" s="98">
        <v>136.9</v>
      </c>
      <c r="C39" s="99" t="s">
        <v>18</v>
      </c>
      <c r="D39" s="98">
        <v>56.6</v>
      </c>
      <c r="E39" s="98">
        <v>58.3</v>
      </c>
      <c r="F39" s="98"/>
      <c r="G39" s="100"/>
      <c r="H39" s="101">
        <v>0</v>
      </c>
      <c r="I39" s="98">
        <f>B39+E39+F39-H39</f>
        <v>195.2</v>
      </c>
    </row>
  </sheetData>
  <sheetProtection/>
  <mergeCells count="36">
    <mergeCell ref="A20:A21"/>
    <mergeCell ref="B20:B21"/>
    <mergeCell ref="C20:C21"/>
    <mergeCell ref="D20:D21"/>
    <mergeCell ref="I20:I21"/>
    <mergeCell ref="D38:F38"/>
    <mergeCell ref="E20:E21"/>
    <mergeCell ref="F20:F21"/>
    <mergeCell ref="G20:G21"/>
    <mergeCell ref="H20:H21"/>
    <mergeCell ref="A12:I12"/>
    <mergeCell ref="A13:I13"/>
    <mergeCell ref="B11:G11"/>
    <mergeCell ref="H11:I11"/>
    <mergeCell ref="A14:I14"/>
    <mergeCell ref="A15:A16"/>
    <mergeCell ref="B15:B16"/>
    <mergeCell ref="C15:F15"/>
    <mergeCell ref="G15:H15"/>
    <mergeCell ref="I15:I16"/>
    <mergeCell ref="B7:G7"/>
    <mergeCell ref="H7:I7"/>
    <mergeCell ref="B8:G8"/>
    <mergeCell ref="H8:I8"/>
    <mergeCell ref="B10:G10"/>
    <mergeCell ref="H10:I10"/>
    <mergeCell ref="B9:G9"/>
    <mergeCell ref="H9:I9"/>
    <mergeCell ref="A1:I1"/>
    <mergeCell ref="A3:I3"/>
    <mergeCell ref="B4:G4"/>
    <mergeCell ref="H4:I4"/>
    <mergeCell ref="B6:G6"/>
    <mergeCell ref="H6:I6"/>
    <mergeCell ref="B5:G5"/>
    <mergeCell ref="H5:I5"/>
  </mergeCells>
  <printOptions horizontalCentered="1"/>
  <pageMargins left="0.1968503937007874" right="0.1968503937007874" top="0.1968503937007874" bottom="0.1968503937007874" header="0.1968503937007874" footer="0.3937007874015748"/>
  <pageSetup fitToHeight="1" fitToWidth="1" horizontalDpi="600" verticalDpi="600" orientation="portrait" paperSize="9" scale="68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N293"/>
  <sheetViews>
    <sheetView tabSelected="1" view="pageBreakPreview" zoomScaleSheetLayoutView="100" zoomScalePageLayoutView="0" workbookViewId="0" topLeftCell="A64">
      <selection activeCell="F69" sqref="F69"/>
    </sheetView>
  </sheetViews>
  <sheetFormatPr defaultColWidth="9.00390625" defaultRowHeight="12.75"/>
  <cols>
    <col min="1" max="1" width="0.74609375" style="0" customWidth="1"/>
    <col min="2" max="2" width="6.00390625" style="0" customWidth="1"/>
    <col min="3" max="3" width="45.75390625" style="0" customWidth="1"/>
    <col min="4" max="4" width="6.75390625" style="0" customWidth="1"/>
    <col min="5" max="5" width="9.25390625" style="0" customWidth="1"/>
    <col min="6" max="7" width="11.375" style="0" customWidth="1"/>
    <col min="8" max="8" width="12.875" style="0" customWidth="1"/>
    <col min="9" max="9" width="0.74609375" style="0" customWidth="1"/>
  </cols>
  <sheetData>
    <row r="1" spans="2:9" ht="12.75" customHeight="1">
      <c r="B1" s="185" t="s">
        <v>158</v>
      </c>
      <c r="C1" s="186"/>
      <c r="D1" s="186"/>
      <c r="E1" s="186"/>
      <c r="F1" s="186"/>
      <c r="G1" s="186"/>
      <c r="H1" s="186"/>
      <c r="I1" s="187"/>
    </row>
    <row r="2" spans="2:9" ht="12.75" customHeight="1">
      <c r="B2" s="185" t="s">
        <v>65</v>
      </c>
      <c r="C2" s="186"/>
      <c r="D2" s="186"/>
      <c r="E2" s="186"/>
      <c r="F2" s="186"/>
      <c r="G2" s="186"/>
      <c r="H2" s="186"/>
      <c r="I2" s="187"/>
    </row>
    <row r="3" spans="2:9" ht="12.75" customHeight="1" thickBot="1">
      <c r="B3" s="188" t="s">
        <v>125</v>
      </c>
      <c r="C3" s="186"/>
      <c r="D3" s="186"/>
      <c r="E3" s="186"/>
      <c r="F3" s="186"/>
      <c r="G3" s="186"/>
      <c r="H3" s="186"/>
      <c r="I3" s="187"/>
    </row>
    <row r="4" spans="1:14" ht="24" customHeight="1">
      <c r="A4" s="33"/>
      <c r="B4" s="34" t="s">
        <v>66</v>
      </c>
      <c r="C4" s="35" t="s">
        <v>67</v>
      </c>
      <c r="D4" s="35" t="s">
        <v>68</v>
      </c>
      <c r="E4" s="36" t="s">
        <v>69</v>
      </c>
      <c r="F4" s="37" t="s">
        <v>70</v>
      </c>
      <c r="G4" s="38" t="s">
        <v>69</v>
      </c>
      <c r="H4" s="39" t="s">
        <v>71</v>
      </c>
      <c r="J4" s="33"/>
      <c r="K4" s="33"/>
      <c r="L4" s="33"/>
      <c r="M4" s="33"/>
      <c r="N4" s="33"/>
    </row>
    <row r="5" spans="1:14" ht="12.75" customHeight="1" thickBot="1">
      <c r="A5" s="33"/>
      <c r="B5" s="40" t="s">
        <v>72</v>
      </c>
      <c r="C5" s="41" t="s">
        <v>73</v>
      </c>
      <c r="D5" s="41" t="s">
        <v>74</v>
      </c>
      <c r="E5" s="42" t="s">
        <v>75</v>
      </c>
      <c r="F5" s="43" t="s">
        <v>76</v>
      </c>
      <c r="G5" s="44" t="s">
        <v>77</v>
      </c>
      <c r="H5" s="45" t="s">
        <v>78</v>
      </c>
      <c r="J5" s="33"/>
      <c r="K5" s="33"/>
      <c r="L5" s="33"/>
      <c r="M5" s="33"/>
      <c r="N5" s="33"/>
    </row>
    <row r="6" spans="1:14" ht="12.75" customHeight="1">
      <c r="A6" s="33"/>
      <c r="B6" s="46" t="s">
        <v>79</v>
      </c>
      <c r="C6" s="47" t="s">
        <v>80</v>
      </c>
      <c r="D6" s="48"/>
      <c r="E6" s="48"/>
      <c r="F6" s="48"/>
      <c r="G6" s="48"/>
      <c r="H6" s="49"/>
      <c r="J6" s="33"/>
      <c r="K6" s="33"/>
      <c r="L6" s="33"/>
      <c r="M6" s="33"/>
      <c r="N6" s="33"/>
    </row>
    <row r="7" spans="1:14" ht="24" customHeight="1">
      <c r="A7" s="33"/>
      <c r="B7" s="50" t="s">
        <v>81</v>
      </c>
      <c r="C7" s="51" t="s">
        <v>135</v>
      </c>
      <c r="D7" s="32" t="s">
        <v>55</v>
      </c>
      <c r="E7" s="53">
        <v>431.7</v>
      </c>
      <c r="F7" s="52" t="s">
        <v>82</v>
      </c>
      <c r="G7" s="53">
        <v>431.7</v>
      </c>
      <c r="H7" s="54"/>
      <c r="J7" s="33"/>
      <c r="K7" s="33"/>
      <c r="L7" s="33"/>
      <c r="M7" s="33"/>
      <c r="N7" s="33"/>
    </row>
    <row r="8" spans="1:14" ht="13.5" thickBot="1">
      <c r="A8" s="33"/>
      <c r="B8" s="108" t="s">
        <v>83</v>
      </c>
      <c r="C8" s="109" t="s">
        <v>138</v>
      </c>
      <c r="D8" s="58" t="s">
        <v>55</v>
      </c>
      <c r="E8" s="59">
        <v>3172</v>
      </c>
      <c r="F8" s="110" t="s">
        <v>82</v>
      </c>
      <c r="G8" s="111">
        <v>3172</v>
      </c>
      <c r="H8" s="112"/>
      <c r="J8" s="33"/>
      <c r="K8" s="33"/>
      <c r="L8" s="33"/>
      <c r="M8" s="33"/>
      <c r="N8" s="33"/>
    </row>
    <row r="9" spans="1:14" ht="12.75">
      <c r="A9" s="33"/>
      <c r="B9" s="103" t="s">
        <v>84</v>
      </c>
      <c r="C9" s="104" t="s">
        <v>85</v>
      </c>
      <c r="D9" s="105"/>
      <c r="E9" s="105"/>
      <c r="F9" s="105"/>
      <c r="G9" s="106"/>
      <c r="H9" s="107"/>
      <c r="J9" s="33"/>
      <c r="K9" s="33"/>
      <c r="L9" s="33"/>
      <c r="M9" s="33"/>
      <c r="N9" s="33"/>
    </row>
    <row r="10" spans="1:14" ht="12.75">
      <c r="A10" s="33"/>
      <c r="B10" s="55" t="s">
        <v>86</v>
      </c>
      <c r="C10" s="52" t="s">
        <v>139</v>
      </c>
      <c r="D10" s="32" t="s">
        <v>54</v>
      </c>
      <c r="E10" s="65">
        <v>12</v>
      </c>
      <c r="F10" s="57" t="s">
        <v>126</v>
      </c>
      <c r="G10" s="53"/>
      <c r="H10" s="143" t="s">
        <v>210</v>
      </c>
      <c r="J10" s="33"/>
      <c r="K10" s="33"/>
      <c r="L10" s="33"/>
      <c r="M10" s="33"/>
      <c r="N10" s="33"/>
    </row>
    <row r="11" spans="1:14" ht="12.75">
      <c r="A11" s="33"/>
      <c r="B11" s="55" t="s">
        <v>88</v>
      </c>
      <c r="C11" s="30" t="s">
        <v>140</v>
      </c>
      <c r="D11" s="61" t="s">
        <v>55</v>
      </c>
      <c r="E11" s="62">
        <v>800</v>
      </c>
      <c r="F11" s="57" t="s">
        <v>87</v>
      </c>
      <c r="G11" s="62">
        <v>800</v>
      </c>
      <c r="H11" s="144"/>
      <c r="J11" s="33"/>
      <c r="K11" s="33"/>
      <c r="L11" s="33"/>
      <c r="M11" s="33"/>
      <c r="N11" s="33"/>
    </row>
    <row r="12" spans="1:14" ht="12.75" customHeight="1">
      <c r="A12" s="33"/>
      <c r="B12" s="55" t="s">
        <v>90</v>
      </c>
      <c r="C12" s="30" t="s">
        <v>89</v>
      </c>
      <c r="D12" s="61" t="s">
        <v>55</v>
      </c>
      <c r="E12" s="62">
        <v>700</v>
      </c>
      <c r="F12" s="57" t="s">
        <v>128</v>
      </c>
      <c r="G12" s="62">
        <v>700</v>
      </c>
      <c r="H12" s="144"/>
      <c r="J12" s="33"/>
      <c r="K12" s="33"/>
      <c r="L12" s="33"/>
      <c r="M12" s="33"/>
      <c r="N12" s="33"/>
    </row>
    <row r="13" spans="1:14" ht="12.75" customHeight="1">
      <c r="A13" s="33"/>
      <c r="B13" s="55" t="s">
        <v>91</v>
      </c>
      <c r="C13" s="30" t="s">
        <v>153</v>
      </c>
      <c r="D13" s="61" t="s">
        <v>55</v>
      </c>
      <c r="E13" s="62">
        <v>38</v>
      </c>
      <c r="F13" s="57" t="s">
        <v>154</v>
      </c>
      <c r="G13" s="62">
        <v>38</v>
      </c>
      <c r="H13" s="145"/>
      <c r="J13" s="33"/>
      <c r="K13" s="33"/>
      <c r="L13" s="33"/>
      <c r="M13" s="33"/>
      <c r="N13" s="33"/>
    </row>
    <row r="14" spans="1:14" ht="12.75" customHeight="1">
      <c r="A14" s="33"/>
      <c r="B14" s="55" t="s">
        <v>93</v>
      </c>
      <c r="C14" s="30" t="s">
        <v>177</v>
      </c>
      <c r="D14" s="61" t="s">
        <v>54</v>
      </c>
      <c r="E14" s="62">
        <v>4</v>
      </c>
      <c r="F14" s="57" t="s">
        <v>154</v>
      </c>
      <c r="G14" s="62">
        <v>4</v>
      </c>
      <c r="H14" s="144"/>
      <c r="J14" s="33"/>
      <c r="K14" s="33"/>
      <c r="L14" s="33"/>
      <c r="M14" s="33"/>
      <c r="N14" s="33"/>
    </row>
    <row r="15" spans="1:14" ht="12.75" customHeight="1">
      <c r="A15" s="33"/>
      <c r="B15" s="55" t="s">
        <v>96</v>
      </c>
      <c r="C15" s="30" t="s">
        <v>141</v>
      </c>
      <c r="D15" s="32" t="s">
        <v>54</v>
      </c>
      <c r="E15" s="53">
        <v>2</v>
      </c>
      <c r="F15" s="57" t="s">
        <v>126</v>
      </c>
      <c r="G15" s="53"/>
      <c r="H15" s="144" t="s">
        <v>210</v>
      </c>
      <c r="J15" s="33"/>
      <c r="K15" s="33"/>
      <c r="L15" s="33"/>
      <c r="M15" s="33"/>
      <c r="N15" s="33"/>
    </row>
    <row r="16" spans="1:14" ht="12.75" customHeight="1">
      <c r="A16" s="33"/>
      <c r="B16" s="55" t="s">
        <v>98</v>
      </c>
      <c r="C16" s="63" t="s">
        <v>92</v>
      </c>
      <c r="D16" s="61" t="s">
        <v>54</v>
      </c>
      <c r="E16" s="62">
        <v>4</v>
      </c>
      <c r="F16" s="57" t="s">
        <v>82</v>
      </c>
      <c r="G16" s="53">
        <v>2</v>
      </c>
      <c r="H16" s="144"/>
      <c r="J16" s="33"/>
      <c r="K16" s="33"/>
      <c r="L16" s="33"/>
      <c r="M16" s="33"/>
      <c r="N16" s="33"/>
    </row>
    <row r="17" spans="1:14" ht="12.75" customHeight="1">
      <c r="A17" s="33"/>
      <c r="B17" s="55" t="s">
        <v>99</v>
      </c>
      <c r="C17" s="63" t="s">
        <v>94</v>
      </c>
      <c r="D17" s="61" t="s">
        <v>54</v>
      </c>
      <c r="E17" s="62">
        <v>2</v>
      </c>
      <c r="F17" s="57" t="s">
        <v>95</v>
      </c>
      <c r="G17" s="53">
        <v>2</v>
      </c>
      <c r="H17" s="144"/>
      <c r="J17" s="33"/>
      <c r="K17" s="33"/>
      <c r="L17" s="33"/>
      <c r="M17" s="33"/>
      <c r="N17" s="33"/>
    </row>
    <row r="18" spans="1:14" ht="12.75" customHeight="1">
      <c r="A18" s="33"/>
      <c r="B18" s="55" t="s">
        <v>100</v>
      </c>
      <c r="C18" s="63" t="s">
        <v>142</v>
      </c>
      <c r="D18" s="61" t="s">
        <v>54</v>
      </c>
      <c r="E18" s="62">
        <v>2</v>
      </c>
      <c r="F18" s="57" t="s">
        <v>97</v>
      </c>
      <c r="G18" s="53">
        <v>2</v>
      </c>
      <c r="H18" s="144"/>
      <c r="J18" s="33"/>
      <c r="K18" s="33"/>
      <c r="L18" s="33"/>
      <c r="M18" s="33"/>
      <c r="N18" s="33"/>
    </row>
    <row r="19" spans="1:14" ht="12.75" customHeight="1">
      <c r="A19" s="33"/>
      <c r="B19" s="55" t="s">
        <v>101</v>
      </c>
      <c r="C19" s="30" t="s">
        <v>129</v>
      </c>
      <c r="D19" s="61" t="s">
        <v>54</v>
      </c>
      <c r="E19" s="62">
        <v>2</v>
      </c>
      <c r="F19" s="57" t="s">
        <v>82</v>
      </c>
      <c r="G19" s="53">
        <v>2</v>
      </c>
      <c r="H19" s="144"/>
      <c r="J19" s="33"/>
      <c r="K19" s="33"/>
      <c r="L19" s="33"/>
      <c r="M19" s="33"/>
      <c r="N19" s="33"/>
    </row>
    <row r="20" spans="1:14" ht="12.75" customHeight="1">
      <c r="A20" s="33"/>
      <c r="B20" s="55" t="s">
        <v>102</v>
      </c>
      <c r="C20" s="63" t="s">
        <v>155</v>
      </c>
      <c r="D20" s="61" t="s">
        <v>55</v>
      </c>
      <c r="E20" s="62">
        <v>0.5</v>
      </c>
      <c r="F20" s="57" t="s">
        <v>82</v>
      </c>
      <c r="G20" s="53">
        <v>2.36</v>
      </c>
      <c r="H20" s="145"/>
      <c r="J20" s="33"/>
      <c r="K20" s="33"/>
      <c r="L20" s="33"/>
      <c r="M20" s="33"/>
      <c r="N20" s="33"/>
    </row>
    <row r="21" spans="1:14" ht="12.75" customHeight="1">
      <c r="A21" s="33"/>
      <c r="B21" s="55" t="s">
        <v>104</v>
      </c>
      <c r="C21" s="63" t="s">
        <v>156</v>
      </c>
      <c r="D21" s="61" t="s">
        <v>54</v>
      </c>
      <c r="E21" s="62">
        <v>96</v>
      </c>
      <c r="F21" s="57" t="s">
        <v>87</v>
      </c>
      <c r="G21" s="53">
        <v>18</v>
      </c>
      <c r="H21" s="144"/>
      <c r="J21" s="33"/>
      <c r="K21" s="33"/>
      <c r="L21" s="33"/>
      <c r="M21" s="33"/>
      <c r="N21" s="33"/>
    </row>
    <row r="22" spans="1:14" ht="12.75" customHeight="1">
      <c r="A22" s="33"/>
      <c r="B22" s="55" t="s">
        <v>105</v>
      </c>
      <c r="C22" s="30" t="s">
        <v>143</v>
      </c>
      <c r="D22" s="32" t="s">
        <v>56</v>
      </c>
      <c r="E22" s="53">
        <v>11.6</v>
      </c>
      <c r="F22" s="57" t="s">
        <v>144</v>
      </c>
      <c r="G22" s="62"/>
      <c r="H22" s="145" t="s">
        <v>210</v>
      </c>
      <c r="J22" s="33"/>
      <c r="K22" s="33"/>
      <c r="L22" s="33"/>
      <c r="M22" s="33"/>
      <c r="N22" s="33"/>
    </row>
    <row r="23" spans="1:14" ht="12.75" customHeight="1">
      <c r="A23" s="33"/>
      <c r="B23" s="55" t="s">
        <v>106</v>
      </c>
      <c r="C23" s="63" t="s">
        <v>145</v>
      </c>
      <c r="D23" s="61" t="s">
        <v>55</v>
      </c>
      <c r="E23" s="62">
        <v>0.75</v>
      </c>
      <c r="F23" s="57" t="s">
        <v>95</v>
      </c>
      <c r="G23" s="62">
        <v>0.6</v>
      </c>
      <c r="H23" s="145"/>
      <c r="J23" s="33"/>
      <c r="K23" s="33"/>
      <c r="L23" s="33"/>
      <c r="M23" s="33"/>
      <c r="N23" s="33"/>
    </row>
    <row r="24" spans="1:14" ht="12.75" customHeight="1">
      <c r="A24" s="33"/>
      <c r="B24" s="55" t="s">
        <v>107</v>
      </c>
      <c r="C24" s="63" t="s">
        <v>103</v>
      </c>
      <c r="D24" s="61" t="s">
        <v>55</v>
      </c>
      <c r="E24" s="62">
        <v>0.75</v>
      </c>
      <c r="F24" s="57" t="s">
        <v>97</v>
      </c>
      <c r="G24" s="53">
        <v>0.6</v>
      </c>
      <c r="H24" s="144"/>
      <c r="J24" s="33"/>
      <c r="K24" s="33"/>
      <c r="L24" s="33"/>
      <c r="M24" s="33"/>
      <c r="N24" s="33"/>
    </row>
    <row r="25" spans="1:14" ht="12.75" customHeight="1">
      <c r="A25" s="33"/>
      <c r="B25" s="55" t="s">
        <v>109</v>
      </c>
      <c r="C25" s="30" t="s">
        <v>146</v>
      </c>
      <c r="D25" s="61" t="s">
        <v>55</v>
      </c>
      <c r="E25" s="62">
        <v>24</v>
      </c>
      <c r="F25" s="57" t="s">
        <v>126</v>
      </c>
      <c r="G25" s="53"/>
      <c r="H25" s="144" t="s">
        <v>210</v>
      </c>
      <c r="J25" s="33"/>
      <c r="K25" s="33"/>
      <c r="L25" s="33"/>
      <c r="M25" s="33"/>
      <c r="N25" s="33"/>
    </row>
    <row r="26" spans="1:14" ht="12.75">
      <c r="A26" s="33"/>
      <c r="B26" s="55" t="s">
        <v>130</v>
      </c>
      <c r="C26" s="30" t="s">
        <v>127</v>
      </c>
      <c r="D26" s="61" t="s">
        <v>56</v>
      </c>
      <c r="E26" s="62">
        <v>80</v>
      </c>
      <c r="F26" s="57" t="s">
        <v>82</v>
      </c>
      <c r="G26" s="62"/>
      <c r="H26" s="144" t="s">
        <v>189</v>
      </c>
      <c r="J26" s="33"/>
      <c r="K26" s="33"/>
      <c r="L26" s="33"/>
      <c r="M26" s="33"/>
      <c r="N26" s="33"/>
    </row>
    <row r="27" spans="1:14" ht="12.75" customHeight="1">
      <c r="A27" s="33"/>
      <c r="B27" s="55" t="s">
        <v>132</v>
      </c>
      <c r="C27" s="30" t="s">
        <v>157</v>
      </c>
      <c r="D27" s="61" t="s">
        <v>54</v>
      </c>
      <c r="E27" s="62">
        <v>4</v>
      </c>
      <c r="F27" s="57" t="s">
        <v>82</v>
      </c>
      <c r="G27" s="53">
        <v>1</v>
      </c>
      <c r="H27" s="56"/>
      <c r="J27" s="33"/>
      <c r="K27" s="33"/>
      <c r="L27" s="33"/>
      <c r="M27" s="33"/>
      <c r="N27" s="33"/>
    </row>
    <row r="28" spans="1:14" ht="12.75" customHeight="1">
      <c r="A28" s="33"/>
      <c r="B28" s="55" t="s">
        <v>131</v>
      </c>
      <c r="C28" s="30" t="s">
        <v>137</v>
      </c>
      <c r="D28" s="61" t="s">
        <v>54</v>
      </c>
      <c r="E28" s="62">
        <v>8</v>
      </c>
      <c r="F28" s="57" t="s">
        <v>82</v>
      </c>
      <c r="G28" s="53">
        <v>6</v>
      </c>
      <c r="H28" s="56"/>
      <c r="J28" s="33"/>
      <c r="K28" s="33"/>
      <c r="L28" s="33"/>
      <c r="M28" s="33"/>
      <c r="N28" s="33"/>
    </row>
    <row r="29" spans="1:14" ht="12.75" customHeight="1">
      <c r="A29" s="33"/>
      <c r="B29" s="55" t="s">
        <v>133</v>
      </c>
      <c r="C29" s="30" t="s">
        <v>147</v>
      </c>
      <c r="D29" s="32" t="s">
        <v>148</v>
      </c>
      <c r="E29" s="53">
        <v>0.05</v>
      </c>
      <c r="F29" s="57" t="s">
        <v>134</v>
      </c>
      <c r="G29" s="53">
        <v>0.01</v>
      </c>
      <c r="H29" s="56"/>
      <c r="J29" s="33"/>
      <c r="K29" s="33"/>
      <c r="L29" s="33"/>
      <c r="M29" s="33"/>
      <c r="N29" s="33"/>
    </row>
    <row r="30" spans="1:14" ht="12.75">
      <c r="A30" s="33"/>
      <c r="B30" s="55" t="s">
        <v>136</v>
      </c>
      <c r="C30" s="64" t="s">
        <v>149</v>
      </c>
      <c r="D30" s="32" t="s">
        <v>55</v>
      </c>
      <c r="E30" s="53">
        <v>34</v>
      </c>
      <c r="F30" s="57" t="s">
        <v>134</v>
      </c>
      <c r="G30" s="53">
        <v>44</v>
      </c>
      <c r="H30" s="56"/>
      <c r="J30" s="33"/>
      <c r="K30" s="33"/>
      <c r="L30" s="33"/>
      <c r="M30" s="33"/>
      <c r="N30" s="33"/>
    </row>
    <row r="31" spans="1:14" ht="24">
      <c r="A31" s="33"/>
      <c r="B31" s="55" t="s">
        <v>150</v>
      </c>
      <c r="C31" s="63" t="s">
        <v>151</v>
      </c>
      <c r="D31" s="61" t="s">
        <v>108</v>
      </c>
      <c r="E31" s="62">
        <v>34.8</v>
      </c>
      <c r="F31" s="57" t="s">
        <v>82</v>
      </c>
      <c r="G31" s="53">
        <v>34.8</v>
      </c>
      <c r="H31" s="56"/>
      <c r="J31" s="33"/>
      <c r="K31" s="33"/>
      <c r="L31" s="33"/>
      <c r="M31" s="33"/>
      <c r="N31" s="33"/>
    </row>
    <row r="32" spans="1:14" ht="12.75" customHeight="1">
      <c r="A32" s="33"/>
      <c r="B32" s="55" t="s">
        <v>152</v>
      </c>
      <c r="C32" s="113" t="s">
        <v>167</v>
      </c>
      <c r="D32" s="61" t="s">
        <v>108</v>
      </c>
      <c r="E32" s="62">
        <v>23</v>
      </c>
      <c r="F32" s="57" t="s">
        <v>82</v>
      </c>
      <c r="G32" s="53"/>
      <c r="H32" s="56"/>
      <c r="J32" s="33"/>
      <c r="K32" s="33"/>
      <c r="L32" s="33"/>
      <c r="M32" s="33"/>
      <c r="N32" s="33"/>
    </row>
    <row r="33" spans="1:14" ht="12.75" customHeight="1">
      <c r="A33" s="33"/>
      <c r="B33" s="55" t="s">
        <v>190</v>
      </c>
      <c r="C33" s="30" t="s">
        <v>172</v>
      </c>
      <c r="D33" s="32" t="s">
        <v>55</v>
      </c>
      <c r="E33" s="86"/>
      <c r="F33" s="87"/>
      <c r="G33" s="66">
        <v>24</v>
      </c>
      <c r="H33" s="88"/>
      <c r="J33" s="33"/>
      <c r="K33" s="33"/>
      <c r="L33" s="33"/>
      <c r="M33" s="33"/>
      <c r="N33" s="33"/>
    </row>
    <row r="34" spans="1:14" ht="12.75" customHeight="1">
      <c r="A34" s="33"/>
      <c r="B34" s="55" t="s">
        <v>191</v>
      </c>
      <c r="C34" s="84" t="s">
        <v>181</v>
      </c>
      <c r="D34" s="85" t="s">
        <v>54</v>
      </c>
      <c r="E34" s="86"/>
      <c r="F34" s="87"/>
      <c r="G34" s="66">
        <v>2</v>
      </c>
      <c r="H34" s="88"/>
      <c r="J34" s="33"/>
      <c r="K34" s="33"/>
      <c r="L34" s="33"/>
      <c r="M34" s="33"/>
      <c r="N34" s="33"/>
    </row>
    <row r="35" spans="1:14" ht="12.75" customHeight="1">
      <c r="A35" s="33"/>
      <c r="B35" s="55" t="s">
        <v>192</v>
      </c>
      <c r="C35" s="30" t="s">
        <v>173</v>
      </c>
      <c r="D35" s="61" t="s">
        <v>54</v>
      </c>
      <c r="E35" s="62"/>
      <c r="F35" s="57"/>
      <c r="G35" s="53">
        <v>2</v>
      </c>
      <c r="H35" s="88"/>
      <c r="J35" s="33"/>
      <c r="K35" s="33"/>
      <c r="L35" s="33"/>
      <c r="M35" s="33"/>
      <c r="N35" s="33"/>
    </row>
    <row r="36" spans="1:14" ht="12.75" customHeight="1">
      <c r="A36" s="33"/>
      <c r="B36" s="55" t="s">
        <v>193</v>
      </c>
      <c r="C36" s="84" t="s">
        <v>182</v>
      </c>
      <c r="D36" s="85" t="s">
        <v>55</v>
      </c>
      <c r="E36" s="86"/>
      <c r="F36" s="87"/>
      <c r="G36" s="66">
        <v>38</v>
      </c>
      <c r="H36" s="88"/>
      <c r="J36" s="33"/>
      <c r="K36" s="33"/>
      <c r="L36" s="33"/>
      <c r="M36" s="33"/>
      <c r="N36" s="33"/>
    </row>
    <row r="37" spans="1:14" ht="12.75" customHeight="1">
      <c r="A37" s="33"/>
      <c r="B37" s="55" t="s">
        <v>194</v>
      </c>
      <c r="C37" s="84" t="s">
        <v>178</v>
      </c>
      <c r="D37" s="85" t="s">
        <v>55</v>
      </c>
      <c r="E37" s="86"/>
      <c r="F37" s="87"/>
      <c r="G37" s="66">
        <v>0.9</v>
      </c>
      <c r="H37" s="88"/>
      <c r="J37" s="33"/>
      <c r="K37" s="33"/>
      <c r="L37" s="33"/>
      <c r="M37" s="33"/>
      <c r="N37" s="33"/>
    </row>
    <row r="38" spans="1:14" ht="12.75" customHeight="1">
      <c r="A38" s="33"/>
      <c r="B38" s="55" t="s">
        <v>195</v>
      </c>
      <c r="C38" s="30" t="s">
        <v>169</v>
      </c>
      <c r="D38" s="61" t="s">
        <v>54</v>
      </c>
      <c r="E38" s="62"/>
      <c r="F38" s="57"/>
      <c r="G38" s="53">
        <v>1</v>
      </c>
      <c r="H38" s="88"/>
      <c r="J38" s="33"/>
      <c r="K38" s="33"/>
      <c r="L38" s="33"/>
      <c r="M38" s="33"/>
      <c r="N38" s="33"/>
    </row>
    <row r="39" spans="1:14" ht="12.75" customHeight="1">
      <c r="A39" s="33"/>
      <c r="B39" s="55" t="s">
        <v>196</v>
      </c>
      <c r="C39" s="84" t="s">
        <v>170</v>
      </c>
      <c r="D39" s="85" t="s">
        <v>54</v>
      </c>
      <c r="E39" s="86"/>
      <c r="F39" s="87"/>
      <c r="G39" s="66">
        <v>2</v>
      </c>
      <c r="H39" s="88"/>
      <c r="J39" s="33"/>
      <c r="K39" s="33"/>
      <c r="L39" s="33"/>
      <c r="M39" s="33"/>
      <c r="N39" s="33"/>
    </row>
    <row r="40" spans="1:14" ht="12.75" customHeight="1">
      <c r="A40" s="33"/>
      <c r="B40" s="55" t="s">
        <v>197</v>
      </c>
      <c r="C40" s="84" t="s">
        <v>183</v>
      </c>
      <c r="D40" s="85" t="s">
        <v>54</v>
      </c>
      <c r="E40" s="86"/>
      <c r="F40" s="87"/>
      <c r="G40" s="66">
        <v>1</v>
      </c>
      <c r="H40" s="88"/>
      <c r="J40" s="33"/>
      <c r="K40" s="33"/>
      <c r="L40" s="33"/>
      <c r="M40" s="33"/>
      <c r="N40" s="33"/>
    </row>
    <row r="41" spans="1:14" ht="12.75" customHeight="1">
      <c r="A41" s="33"/>
      <c r="B41" s="55" t="s">
        <v>198</v>
      </c>
      <c r="C41" s="84" t="s">
        <v>209</v>
      </c>
      <c r="D41" s="85" t="s">
        <v>54</v>
      </c>
      <c r="E41" s="86"/>
      <c r="F41" s="87"/>
      <c r="G41" s="66">
        <v>1</v>
      </c>
      <c r="H41" s="88"/>
      <c r="J41" s="33"/>
      <c r="K41" s="33"/>
      <c r="L41" s="33"/>
      <c r="M41" s="33"/>
      <c r="N41" s="33"/>
    </row>
    <row r="42" spans="1:14" ht="12.75" customHeight="1">
      <c r="A42" s="33"/>
      <c r="B42" s="55" t="s">
        <v>199</v>
      </c>
      <c r="C42" s="84" t="s">
        <v>185</v>
      </c>
      <c r="D42" s="85" t="s">
        <v>54</v>
      </c>
      <c r="E42" s="86"/>
      <c r="F42" s="87"/>
      <c r="G42" s="66">
        <v>1</v>
      </c>
      <c r="H42" s="88"/>
      <c r="J42" s="33"/>
      <c r="K42" s="33"/>
      <c r="L42" s="33"/>
      <c r="M42" s="33"/>
      <c r="N42" s="33"/>
    </row>
    <row r="43" spans="1:14" ht="12.75" customHeight="1" thickBot="1">
      <c r="A43" s="33"/>
      <c r="B43" s="114" t="s">
        <v>200</v>
      </c>
      <c r="C43" s="115" t="s">
        <v>187</v>
      </c>
      <c r="D43" s="116" t="s">
        <v>54</v>
      </c>
      <c r="E43" s="117"/>
      <c r="F43" s="118"/>
      <c r="G43" s="119">
        <v>1</v>
      </c>
      <c r="H43" s="120"/>
      <c r="J43" s="33"/>
      <c r="K43" s="33"/>
      <c r="L43" s="33"/>
      <c r="M43" s="33"/>
      <c r="N43" s="33"/>
    </row>
    <row r="44" spans="1:14" ht="24">
      <c r="A44" s="33"/>
      <c r="B44" s="121" t="s">
        <v>110</v>
      </c>
      <c r="C44" s="122" t="s">
        <v>160</v>
      </c>
      <c r="D44" s="123" t="s">
        <v>161</v>
      </c>
      <c r="E44" s="124">
        <v>1</v>
      </c>
      <c r="F44" s="125" t="s">
        <v>82</v>
      </c>
      <c r="G44" s="124">
        <v>1</v>
      </c>
      <c r="H44" s="126"/>
      <c r="J44" s="33"/>
      <c r="K44" s="33"/>
      <c r="L44" s="33"/>
      <c r="M44" s="33"/>
      <c r="N44" s="33"/>
    </row>
    <row r="45" spans="1:14" ht="12.75">
      <c r="A45" s="33"/>
      <c r="B45" s="90" t="s">
        <v>201</v>
      </c>
      <c r="C45" s="102" t="s">
        <v>188</v>
      </c>
      <c r="D45" s="68" t="s">
        <v>54</v>
      </c>
      <c r="E45" s="69"/>
      <c r="F45" s="70"/>
      <c r="G45" s="69">
        <v>1</v>
      </c>
      <c r="H45" s="89"/>
      <c r="J45" s="33"/>
      <c r="K45" s="33"/>
      <c r="L45" s="33"/>
      <c r="M45" s="33"/>
      <c r="N45" s="33"/>
    </row>
    <row r="46" spans="1:14" ht="12.75">
      <c r="A46" s="33"/>
      <c r="B46" s="90" t="s">
        <v>202</v>
      </c>
      <c r="C46" s="91" t="s">
        <v>180</v>
      </c>
      <c r="D46" s="68" t="s">
        <v>54</v>
      </c>
      <c r="E46" s="69"/>
      <c r="F46" s="70"/>
      <c r="G46" s="69">
        <v>1</v>
      </c>
      <c r="H46" s="89"/>
      <c r="J46" s="33"/>
      <c r="K46" s="33"/>
      <c r="L46" s="33"/>
      <c r="M46" s="33"/>
      <c r="N46" s="33"/>
    </row>
    <row r="47" spans="1:14" ht="12.75">
      <c r="A47" s="33"/>
      <c r="B47" s="90" t="s">
        <v>203</v>
      </c>
      <c r="C47" s="91" t="s">
        <v>186</v>
      </c>
      <c r="D47" s="68" t="s">
        <v>54</v>
      </c>
      <c r="E47" s="69"/>
      <c r="F47" s="70"/>
      <c r="G47" s="69">
        <v>11</v>
      </c>
      <c r="H47" s="89"/>
      <c r="J47" s="33"/>
      <c r="K47" s="33"/>
      <c r="L47" s="33"/>
      <c r="M47" s="33"/>
      <c r="N47" s="33"/>
    </row>
    <row r="48" spans="1:14" ht="12.75">
      <c r="A48" s="33"/>
      <c r="B48" s="90" t="s">
        <v>204</v>
      </c>
      <c r="C48" s="93" t="s">
        <v>174</v>
      </c>
      <c r="D48" s="94" t="s">
        <v>54</v>
      </c>
      <c r="E48" s="95"/>
      <c r="F48" s="67"/>
      <c r="G48" s="96">
        <v>10</v>
      </c>
      <c r="H48" s="89"/>
      <c r="J48" s="33"/>
      <c r="K48" s="33"/>
      <c r="L48" s="33"/>
      <c r="M48" s="33"/>
      <c r="N48" s="33"/>
    </row>
    <row r="49" spans="1:14" ht="12.75">
      <c r="A49" s="33"/>
      <c r="B49" s="90" t="s">
        <v>205</v>
      </c>
      <c r="C49" s="92" t="s">
        <v>168</v>
      </c>
      <c r="D49" s="68" t="s">
        <v>54</v>
      </c>
      <c r="E49" s="66"/>
      <c r="F49" s="67"/>
      <c r="G49" s="69">
        <v>11</v>
      </c>
      <c r="H49" s="89"/>
      <c r="J49" s="33"/>
      <c r="K49" s="33"/>
      <c r="L49" s="33"/>
      <c r="M49" s="33"/>
      <c r="N49" s="33"/>
    </row>
    <row r="50" spans="1:14" ht="12.75">
      <c r="A50" s="33"/>
      <c r="B50" s="90" t="s">
        <v>206</v>
      </c>
      <c r="C50" s="30" t="s">
        <v>175</v>
      </c>
      <c r="D50" s="32" t="s">
        <v>54</v>
      </c>
      <c r="E50" s="53"/>
      <c r="F50" s="31"/>
      <c r="G50" s="53">
        <v>9</v>
      </c>
      <c r="H50" s="89"/>
      <c r="J50" s="33"/>
      <c r="K50" s="33"/>
      <c r="L50" s="33"/>
      <c r="M50" s="33"/>
      <c r="N50" s="33"/>
    </row>
    <row r="51" spans="1:14" ht="12.75">
      <c r="A51" s="33"/>
      <c r="B51" s="90" t="s">
        <v>207</v>
      </c>
      <c r="C51" s="30" t="s">
        <v>179</v>
      </c>
      <c r="D51" s="32" t="s">
        <v>54</v>
      </c>
      <c r="E51" s="53"/>
      <c r="F51" s="31"/>
      <c r="G51" s="53">
        <v>3</v>
      </c>
      <c r="H51" s="89"/>
      <c r="J51" s="33"/>
      <c r="K51" s="33"/>
      <c r="L51" s="33"/>
      <c r="M51" s="33"/>
      <c r="N51" s="33"/>
    </row>
    <row r="52" spans="1:14" ht="13.5" thickBot="1">
      <c r="A52" s="33"/>
      <c r="B52" s="147" t="s">
        <v>208</v>
      </c>
      <c r="C52" s="148" t="s">
        <v>171</v>
      </c>
      <c r="D52" s="149" t="s">
        <v>54</v>
      </c>
      <c r="E52" s="150"/>
      <c r="F52" s="151"/>
      <c r="G52" s="150">
        <v>2</v>
      </c>
      <c r="H52" s="152"/>
      <c r="J52" s="33"/>
      <c r="K52" s="33"/>
      <c r="L52" s="33"/>
      <c r="M52" s="33"/>
      <c r="N52" s="33"/>
    </row>
    <row r="53" spans="1:14" ht="24" customHeight="1">
      <c r="A53" s="33"/>
      <c r="B53" s="121" t="s">
        <v>111</v>
      </c>
      <c r="C53" s="153" t="s">
        <v>162</v>
      </c>
      <c r="D53" s="128" t="s">
        <v>161</v>
      </c>
      <c r="E53" s="129">
        <v>1</v>
      </c>
      <c r="F53" s="130" t="s">
        <v>82</v>
      </c>
      <c r="G53" s="129">
        <v>1</v>
      </c>
      <c r="H53" s="131"/>
      <c r="J53" s="33"/>
      <c r="K53" s="33"/>
      <c r="L53" s="33"/>
      <c r="M53" s="33"/>
      <c r="N53" s="33"/>
    </row>
    <row r="54" spans="1:14" ht="24">
      <c r="A54" s="33"/>
      <c r="B54" s="50" t="s">
        <v>246</v>
      </c>
      <c r="C54" s="57" t="s">
        <v>211</v>
      </c>
      <c r="D54" s="32" t="s">
        <v>55</v>
      </c>
      <c r="E54" s="53"/>
      <c r="F54" s="31"/>
      <c r="G54" s="53">
        <v>480</v>
      </c>
      <c r="H54" s="56"/>
      <c r="J54" s="33"/>
      <c r="K54" s="33"/>
      <c r="L54" s="33"/>
      <c r="M54" s="33"/>
      <c r="N54" s="33"/>
    </row>
    <row r="55" spans="1:14" ht="12.75">
      <c r="A55" s="33"/>
      <c r="B55" s="50" t="s">
        <v>247</v>
      </c>
      <c r="C55" s="31" t="s">
        <v>212</v>
      </c>
      <c r="D55" s="32" t="s">
        <v>56</v>
      </c>
      <c r="E55" s="53"/>
      <c r="F55" s="31"/>
      <c r="G55" s="53">
        <v>160</v>
      </c>
      <c r="H55" s="56"/>
      <c r="J55" s="33"/>
      <c r="K55" s="33"/>
      <c r="L55" s="33"/>
      <c r="M55" s="33"/>
      <c r="N55" s="33"/>
    </row>
    <row r="56" spans="1:14" ht="12.75">
      <c r="A56" s="33"/>
      <c r="B56" s="50" t="s">
        <v>248</v>
      </c>
      <c r="C56" s="31" t="s">
        <v>213</v>
      </c>
      <c r="D56" s="32" t="s">
        <v>56</v>
      </c>
      <c r="E56" s="53"/>
      <c r="F56" s="31"/>
      <c r="G56" s="53">
        <v>160</v>
      </c>
      <c r="H56" s="56"/>
      <c r="J56" s="33"/>
      <c r="K56" s="33"/>
      <c r="L56" s="33"/>
      <c r="M56" s="33"/>
      <c r="N56" s="33"/>
    </row>
    <row r="57" spans="1:14" ht="12.75">
      <c r="A57" s="33"/>
      <c r="B57" s="50" t="s">
        <v>249</v>
      </c>
      <c r="C57" s="31" t="s">
        <v>214</v>
      </c>
      <c r="D57" s="32" t="s">
        <v>215</v>
      </c>
      <c r="E57" s="53"/>
      <c r="F57" s="31"/>
      <c r="G57" s="53">
        <v>1055</v>
      </c>
      <c r="H57" s="56"/>
      <c r="J57" s="33"/>
      <c r="K57" s="33"/>
      <c r="L57" s="33"/>
      <c r="M57" s="33"/>
      <c r="N57" s="33"/>
    </row>
    <row r="58" spans="1:14" ht="12.75">
      <c r="A58" s="33"/>
      <c r="B58" s="50" t="s">
        <v>250</v>
      </c>
      <c r="C58" s="31" t="s">
        <v>216</v>
      </c>
      <c r="D58" s="32" t="s">
        <v>108</v>
      </c>
      <c r="E58" s="53"/>
      <c r="F58" s="31"/>
      <c r="G58" s="53">
        <v>4</v>
      </c>
      <c r="H58" s="56"/>
      <c r="J58" s="33"/>
      <c r="K58" s="33"/>
      <c r="L58" s="33"/>
      <c r="M58" s="33"/>
      <c r="N58" s="33"/>
    </row>
    <row r="59" spans="1:14" ht="12.75">
      <c r="A59" s="33"/>
      <c r="B59" s="50" t="s">
        <v>251</v>
      </c>
      <c r="C59" s="31" t="s">
        <v>217</v>
      </c>
      <c r="D59" s="32" t="s">
        <v>218</v>
      </c>
      <c r="E59" s="53"/>
      <c r="F59" s="31"/>
      <c r="G59" s="53">
        <v>7</v>
      </c>
      <c r="H59" s="56"/>
      <c r="J59" s="33"/>
      <c r="K59" s="33"/>
      <c r="L59" s="33"/>
      <c r="M59" s="33"/>
      <c r="N59" s="33"/>
    </row>
    <row r="60" spans="1:14" ht="12.75">
      <c r="A60" s="33"/>
      <c r="B60" s="50" t="s">
        <v>252</v>
      </c>
      <c r="C60" s="31" t="s">
        <v>219</v>
      </c>
      <c r="D60" s="32" t="s">
        <v>54</v>
      </c>
      <c r="E60" s="53"/>
      <c r="F60" s="31"/>
      <c r="G60" s="53">
        <v>1</v>
      </c>
      <c r="H60" s="56"/>
      <c r="J60" s="33"/>
      <c r="K60" s="33"/>
      <c r="L60" s="33"/>
      <c r="M60" s="33"/>
      <c r="N60" s="33"/>
    </row>
    <row r="61" spans="1:14" ht="12.75">
      <c r="A61" s="33"/>
      <c r="B61" s="50" t="s">
        <v>253</v>
      </c>
      <c r="C61" s="31" t="s">
        <v>243</v>
      </c>
      <c r="D61" s="32" t="s">
        <v>236</v>
      </c>
      <c r="E61" s="53"/>
      <c r="F61" s="31"/>
      <c r="G61" s="53">
        <v>2</v>
      </c>
      <c r="H61" s="56"/>
      <c r="J61" s="33"/>
      <c r="K61" s="33"/>
      <c r="L61" s="33"/>
      <c r="M61" s="33"/>
      <c r="N61" s="33"/>
    </row>
    <row r="62" spans="1:14" ht="12.75">
      <c r="A62" s="33"/>
      <c r="B62" s="50" t="s">
        <v>254</v>
      </c>
      <c r="C62" s="31" t="s">
        <v>220</v>
      </c>
      <c r="D62" s="32" t="s">
        <v>56</v>
      </c>
      <c r="E62" s="53"/>
      <c r="F62" s="31"/>
      <c r="G62" s="53">
        <v>12</v>
      </c>
      <c r="H62" s="56"/>
      <c r="J62" s="33"/>
      <c r="K62" s="33"/>
      <c r="L62" s="33"/>
      <c r="M62" s="33"/>
      <c r="N62" s="33"/>
    </row>
    <row r="63" spans="1:14" ht="12.75">
      <c r="A63" s="33"/>
      <c r="B63" s="50" t="s">
        <v>255</v>
      </c>
      <c r="C63" s="31" t="s">
        <v>244</v>
      </c>
      <c r="D63" s="32" t="s">
        <v>56</v>
      </c>
      <c r="E63" s="53"/>
      <c r="F63" s="31"/>
      <c r="G63" s="53">
        <v>1.5</v>
      </c>
      <c r="H63" s="56"/>
      <c r="J63" s="33"/>
      <c r="K63" s="33"/>
      <c r="L63" s="33"/>
      <c r="M63" s="33"/>
      <c r="N63" s="33"/>
    </row>
    <row r="64" spans="1:14" ht="12.75">
      <c r="A64" s="33"/>
      <c r="B64" s="50" t="s">
        <v>256</v>
      </c>
      <c r="C64" s="31" t="s">
        <v>245</v>
      </c>
      <c r="D64" s="32" t="s">
        <v>56</v>
      </c>
      <c r="E64" s="53"/>
      <c r="F64" s="31"/>
      <c r="G64" s="53">
        <v>9</v>
      </c>
      <c r="H64" s="56"/>
      <c r="J64" s="33"/>
      <c r="K64" s="33"/>
      <c r="L64" s="33"/>
      <c r="M64" s="33"/>
      <c r="N64" s="33"/>
    </row>
    <row r="65" spans="1:14" ht="12.75">
      <c r="A65" s="33"/>
      <c r="B65" s="50" t="s">
        <v>257</v>
      </c>
      <c r="C65" s="31" t="s">
        <v>222</v>
      </c>
      <c r="D65" s="32" t="s">
        <v>218</v>
      </c>
      <c r="E65" s="53"/>
      <c r="F65" s="31"/>
      <c r="G65" s="53">
        <v>10</v>
      </c>
      <c r="H65" s="56"/>
      <c r="J65" s="33"/>
      <c r="K65" s="33"/>
      <c r="L65" s="33"/>
      <c r="M65" s="33"/>
      <c r="N65" s="33"/>
    </row>
    <row r="66" spans="1:14" ht="12.75">
      <c r="A66" s="33"/>
      <c r="B66" s="50" t="s">
        <v>258</v>
      </c>
      <c r="C66" s="31" t="s">
        <v>223</v>
      </c>
      <c r="D66" s="32" t="s">
        <v>224</v>
      </c>
      <c r="E66" s="53"/>
      <c r="F66" s="31"/>
      <c r="G66" s="53">
        <v>7</v>
      </c>
      <c r="H66" s="56"/>
      <c r="J66" s="33"/>
      <c r="K66" s="33"/>
      <c r="L66" s="33"/>
      <c r="M66" s="33"/>
      <c r="N66" s="33"/>
    </row>
    <row r="67" spans="1:14" ht="12.75">
      <c r="A67" s="33"/>
      <c r="B67" s="50" t="s">
        <v>259</v>
      </c>
      <c r="C67" s="31" t="s">
        <v>225</v>
      </c>
      <c r="D67" s="32" t="s">
        <v>226</v>
      </c>
      <c r="E67" s="53"/>
      <c r="F67" s="31"/>
      <c r="G67" s="53">
        <v>3</v>
      </c>
      <c r="H67" s="56"/>
      <c r="J67" s="33"/>
      <c r="K67" s="33"/>
      <c r="L67" s="33"/>
      <c r="M67" s="33"/>
      <c r="N67" s="33"/>
    </row>
    <row r="68" spans="1:14" ht="12.75">
      <c r="A68" s="33"/>
      <c r="B68" s="50" t="s">
        <v>260</v>
      </c>
      <c r="C68" s="31" t="s">
        <v>227</v>
      </c>
      <c r="D68" s="32" t="s">
        <v>228</v>
      </c>
      <c r="E68" s="53"/>
      <c r="F68" s="31"/>
      <c r="G68" s="53">
        <v>10</v>
      </c>
      <c r="H68" s="56"/>
      <c r="J68" s="33"/>
      <c r="K68" s="33"/>
      <c r="L68" s="33"/>
      <c r="M68" s="33"/>
      <c r="N68" s="33"/>
    </row>
    <row r="69" spans="1:14" ht="12.75">
      <c r="A69" s="33"/>
      <c r="B69" s="50" t="s">
        <v>261</v>
      </c>
      <c r="C69" s="31" t="s">
        <v>229</v>
      </c>
      <c r="D69" s="32" t="s">
        <v>56</v>
      </c>
      <c r="E69" s="53"/>
      <c r="F69" s="31"/>
      <c r="G69" s="53">
        <v>19</v>
      </c>
      <c r="H69" s="56"/>
      <c r="J69" s="33"/>
      <c r="K69" s="33"/>
      <c r="L69" s="33"/>
      <c r="M69" s="33"/>
      <c r="N69" s="33"/>
    </row>
    <row r="70" spans="1:14" ht="12.75">
      <c r="A70" s="33"/>
      <c r="B70" s="50" t="s">
        <v>262</v>
      </c>
      <c r="C70" s="31" t="s">
        <v>230</v>
      </c>
      <c r="D70" s="32" t="s">
        <v>54</v>
      </c>
      <c r="E70" s="53"/>
      <c r="F70" s="31"/>
      <c r="G70" s="53">
        <v>2</v>
      </c>
      <c r="H70" s="56"/>
      <c r="J70" s="33"/>
      <c r="K70" s="33"/>
      <c r="L70" s="33"/>
      <c r="M70" s="33"/>
      <c r="N70" s="33"/>
    </row>
    <row r="71" spans="1:14" ht="12.75">
      <c r="A71" s="33"/>
      <c r="B71" s="50" t="s">
        <v>263</v>
      </c>
      <c r="C71" s="31" t="s">
        <v>231</v>
      </c>
      <c r="D71" s="32" t="s">
        <v>232</v>
      </c>
      <c r="E71" s="53"/>
      <c r="F71" s="31"/>
      <c r="G71" s="53">
        <v>4</v>
      </c>
      <c r="H71" s="56"/>
      <c r="J71" s="33"/>
      <c r="K71" s="33"/>
      <c r="L71" s="33"/>
      <c r="M71" s="33"/>
      <c r="N71" s="33"/>
    </row>
    <row r="72" spans="1:14" ht="12.75">
      <c r="A72" s="33"/>
      <c r="B72" s="50" t="s">
        <v>264</v>
      </c>
      <c r="C72" s="31" t="s">
        <v>233</v>
      </c>
      <c r="D72" s="32" t="s">
        <v>234</v>
      </c>
      <c r="E72" s="53"/>
      <c r="F72" s="31"/>
      <c r="G72" s="53">
        <v>6</v>
      </c>
      <c r="H72" s="56"/>
      <c r="J72" s="33"/>
      <c r="K72" s="33"/>
      <c r="L72" s="33"/>
      <c r="M72" s="33"/>
      <c r="N72" s="33"/>
    </row>
    <row r="73" spans="1:14" ht="12.75">
      <c r="A73" s="33"/>
      <c r="B73" s="50" t="s">
        <v>265</v>
      </c>
      <c r="C73" s="31" t="s">
        <v>235</v>
      </c>
      <c r="D73" s="32" t="s">
        <v>236</v>
      </c>
      <c r="E73" s="53"/>
      <c r="F73" s="31"/>
      <c r="G73" s="53">
        <v>3</v>
      </c>
      <c r="H73" s="56"/>
      <c r="J73" s="33"/>
      <c r="K73" s="33"/>
      <c r="L73" s="33"/>
      <c r="M73" s="33"/>
      <c r="N73" s="33"/>
    </row>
    <row r="74" spans="1:14" ht="12.75">
      <c r="A74" s="33"/>
      <c r="B74" s="50" t="s">
        <v>266</v>
      </c>
      <c r="C74" s="31" t="s">
        <v>237</v>
      </c>
      <c r="D74" s="32" t="s">
        <v>232</v>
      </c>
      <c r="E74" s="53"/>
      <c r="F74" s="31"/>
      <c r="G74" s="53">
        <v>14</v>
      </c>
      <c r="H74" s="56"/>
      <c r="J74" s="33"/>
      <c r="K74" s="33"/>
      <c r="L74" s="33"/>
      <c r="M74" s="33"/>
      <c r="N74" s="33"/>
    </row>
    <row r="75" spans="1:14" ht="12.75">
      <c r="A75" s="33"/>
      <c r="B75" s="50" t="s">
        <v>267</v>
      </c>
      <c r="C75" s="31" t="s">
        <v>238</v>
      </c>
      <c r="D75" s="32" t="s">
        <v>236</v>
      </c>
      <c r="E75" s="53"/>
      <c r="F75" s="31"/>
      <c r="G75" s="53">
        <v>9</v>
      </c>
      <c r="H75" s="56"/>
      <c r="J75" s="33"/>
      <c r="K75" s="33"/>
      <c r="L75" s="33"/>
      <c r="M75" s="33"/>
      <c r="N75" s="33"/>
    </row>
    <row r="76" spans="1:14" ht="12.75">
      <c r="A76" s="33"/>
      <c r="B76" s="50" t="s">
        <v>268</v>
      </c>
      <c r="C76" s="31" t="s">
        <v>239</v>
      </c>
      <c r="D76" s="32" t="s">
        <v>221</v>
      </c>
      <c r="E76" s="53"/>
      <c r="F76" s="31"/>
      <c r="G76" s="53">
        <v>1</v>
      </c>
      <c r="H76" s="56"/>
      <c r="J76" s="33"/>
      <c r="K76" s="33"/>
      <c r="L76" s="33"/>
      <c r="M76" s="33"/>
      <c r="N76" s="33"/>
    </row>
    <row r="77" spans="1:14" ht="12.75">
      <c r="A77" s="33"/>
      <c r="B77" s="50" t="s">
        <v>269</v>
      </c>
      <c r="C77" s="31" t="s">
        <v>240</v>
      </c>
      <c r="D77" s="32" t="s">
        <v>241</v>
      </c>
      <c r="E77" s="53"/>
      <c r="F77" s="31"/>
      <c r="G77" s="53">
        <v>2</v>
      </c>
      <c r="H77" s="56"/>
      <c r="J77" s="33"/>
      <c r="K77" s="33"/>
      <c r="L77" s="33"/>
      <c r="M77" s="33"/>
      <c r="N77" s="33"/>
    </row>
    <row r="78" spans="1:14" ht="13.5" thickBot="1">
      <c r="A78" s="33"/>
      <c r="B78" s="154" t="s">
        <v>270</v>
      </c>
      <c r="C78" s="151" t="s">
        <v>242</v>
      </c>
      <c r="D78" s="149" t="s">
        <v>221</v>
      </c>
      <c r="E78" s="150"/>
      <c r="F78" s="151"/>
      <c r="G78" s="150">
        <v>1</v>
      </c>
      <c r="H78" s="155"/>
      <c r="J78" s="33"/>
      <c r="K78" s="33"/>
      <c r="L78" s="33"/>
      <c r="M78" s="33"/>
      <c r="N78" s="33"/>
    </row>
    <row r="79" spans="1:14" ht="12.75">
      <c r="A79" s="33"/>
      <c r="B79" s="121" t="s">
        <v>112</v>
      </c>
      <c r="C79" s="127" t="s">
        <v>113</v>
      </c>
      <c r="D79" s="128" t="s">
        <v>114</v>
      </c>
      <c r="E79" s="129">
        <v>2</v>
      </c>
      <c r="F79" s="130" t="s">
        <v>82</v>
      </c>
      <c r="G79" s="129">
        <v>2</v>
      </c>
      <c r="H79" s="131"/>
      <c r="J79" s="33"/>
      <c r="K79" s="33"/>
      <c r="L79" s="33"/>
      <c r="M79" s="33"/>
      <c r="N79" s="33"/>
    </row>
    <row r="80" spans="1:14" ht="24">
      <c r="A80" s="33"/>
      <c r="B80" s="50" t="s">
        <v>115</v>
      </c>
      <c r="C80" s="57" t="s">
        <v>116</v>
      </c>
      <c r="D80" s="32" t="s">
        <v>114</v>
      </c>
      <c r="E80" s="53">
        <v>2</v>
      </c>
      <c r="F80" s="52" t="s">
        <v>82</v>
      </c>
      <c r="G80" s="53">
        <v>2</v>
      </c>
      <c r="H80" s="56"/>
      <c r="J80" s="33"/>
      <c r="K80" s="33"/>
      <c r="L80" s="33"/>
      <c r="M80" s="33"/>
      <c r="N80" s="33"/>
    </row>
    <row r="81" spans="1:14" ht="24.75" thickBot="1">
      <c r="A81" s="33"/>
      <c r="B81" s="108" t="s">
        <v>117</v>
      </c>
      <c r="C81" s="132" t="s">
        <v>118</v>
      </c>
      <c r="D81" s="58" t="s">
        <v>114</v>
      </c>
      <c r="E81" s="59">
        <v>2</v>
      </c>
      <c r="F81" s="110" t="s">
        <v>119</v>
      </c>
      <c r="G81" s="59">
        <v>2</v>
      </c>
      <c r="H81" s="60"/>
      <c r="J81" s="33"/>
      <c r="K81" s="33"/>
      <c r="L81" s="33"/>
      <c r="M81" s="33"/>
      <c r="N81" s="33"/>
    </row>
    <row r="82" spans="1:14" ht="13.5" thickBot="1">
      <c r="A82" s="33"/>
      <c r="B82" s="133" t="s">
        <v>120</v>
      </c>
      <c r="C82" s="134" t="s">
        <v>121</v>
      </c>
      <c r="D82" s="135"/>
      <c r="E82" s="136"/>
      <c r="F82" s="137" t="s">
        <v>82</v>
      </c>
      <c r="G82" s="136"/>
      <c r="H82" s="138"/>
      <c r="J82" s="33"/>
      <c r="K82" s="33"/>
      <c r="L82" s="33"/>
      <c r="M82" s="33"/>
      <c r="N82" s="33"/>
    </row>
    <row r="83" spans="1:14" ht="13.5" thickBot="1">
      <c r="A83" s="33"/>
      <c r="B83" s="139" t="s">
        <v>122</v>
      </c>
      <c r="C83" s="140" t="s">
        <v>123</v>
      </c>
      <c r="D83" s="141" t="s">
        <v>55</v>
      </c>
      <c r="E83" s="81">
        <v>431.7</v>
      </c>
      <c r="F83" s="82" t="s">
        <v>124</v>
      </c>
      <c r="G83" s="81">
        <v>431.7</v>
      </c>
      <c r="H83" s="142"/>
      <c r="J83" s="33"/>
      <c r="K83" s="33"/>
      <c r="L83" s="33"/>
      <c r="M83" s="33"/>
      <c r="N83" s="33"/>
    </row>
    <row r="84" spans="1:14" ht="3.75" customHeight="1">
      <c r="A84" s="33"/>
      <c r="J84" s="33"/>
      <c r="K84" s="33"/>
      <c r="L84" s="33"/>
      <c r="M84" s="33"/>
      <c r="N84" s="33"/>
    </row>
    <row r="85" spans="2:8" ht="12.75">
      <c r="B85" s="71"/>
      <c r="C85" s="189" t="s">
        <v>163</v>
      </c>
      <c r="D85" s="189"/>
      <c r="E85" s="189"/>
      <c r="F85" s="33"/>
      <c r="G85" s="33"/>
      <c r="H85" s="33"/>
    </row>
    <row r="86" spans="2:8" ht="13.5" thickBot="1">
      <c r="B86" s="71"/>
      <c r="C86" s="190"/>
      <c r="D86" s="190"/>
      <c r="E86" s="190"/>
      <c r="F86" s="33"/>
      <c r="G86" s="33"/>
      <c r="H86" s="33"/>
    </row>
    <row r="87" spans="2:8" ht="12.75">
      <c r="B87" s="34" t="s">
        <v>66</v>
      </c>
      <c r="C87" s="72" t="s">
        <v>164</v>
      </c>
      <c r="D87" s="73" t="s">
        <v>68</v>
      </c>
      <c r="E87" s="74" t="s">
        <v>69</v>
      </c>
      <c r="F87" s="37" t="s">
        <v>70</v>
      </c>
      <c r="G87" s="38" t="s">
        <v>69</v>
      </c>
      <c r="H87" s="39" t="s">
        <v>71</v>
      </c>
    </row>
    <row r="88" spans="2:8" ht="13.5" thickBot="1">
      <c r="B88" s="40" t="s">
        <v>72</v>
      </c>
      <c r="C88" s="75"/>
      <c r="D88" s="76" t="s">
        <v>74</v>
      </c>
      <c r="E88" s="77" t="s">
        <v>75</v>
      </c>
      <c r="F88" s="43" t="s">
        <v>76</v>
      </c>
      <c r="G88" s="44" t="s">
        <v>77</v>
      </c>
      <c r="H88" s="45" t="s">
        <v>78</v>
      </c>
    </row>
    <row r="89" spans="2:8" ht="13.5" thickBot="1">
      <c r="B89" s="78" t="s">
        <v>165</v>
      </c>
      <c r="C89" s="79" t="s">
        <v>176</v>
      </c>
      <c r="D89" s="80" t="s">
        <v>54</v>
      </c>
      <c r="E89" s="81">
        <v>1</v>
      </c>
      <c r="F89" s="82" t="s">
        <v>166</v>
      </c>
      <c r="G89" s="81">
        <v>1</v>
      </c>
      <c r="H89" s="83"/>
    </row>
    <row r="90" spans="1:14" ht="3.75" customHeight="1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</row>
    <row r="91" spans="1:14" ht="12.75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</row>
    <row r="92" spans="1:14" ht="12.75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</row>
    <row r="93" spans="1:14" ht="12.75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</row>
    <row r="94" spans="1:14" ht="12.75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</row>
    <row r="95" spans="1:14" ht="12.75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</row>
    <row r="96" spans="1:14" ht="12.75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</row>
    <row r="97" spans="1:14" ht="12.75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</row>
    <row r="98" spans="1:14" ht="12.75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</row>
    <row r="99" spans="1:14" ht="12.75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</row>
    <row r="100" spans="1:14" ht="12.75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</row>
    <row r="101" spans="1:14" ht="12.75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</row>
    <row r="102" spans="1:14" ht="12.75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</row>
    <row r="103" spans="1:14" ht="12.75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</row>
    <row r="104" spans="1:14" ht="12.75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</row>
    <row r="105" spans="1:14" ht="12.75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</row>
    <row r="106" spans="1:14" ht="12.75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</row>
    <row r="107" spans="1:14" ht="12.75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</row>
    <row r="108" spans="1:14" ht="12.75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</row>
    <row r="109" spans="1:14" ht="12.75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</row>
    <row r="110" spans="1:14" ht="12.75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</row>
    <row r="111" spans="1:14" ht="12.75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</row>
    <row r="112" spans="1:14" ht="12.75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</row>
    <row r="113" spans="1:14" ht="12.75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</row>
    <row r="114" spans="1:14" ht="12.75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</row>
    <row r="115" spans="1:14" ht="12.75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</row>
    <row r="116" spans="1:14" ht="12.75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</row>
    <row r="117" spans="1:14" ht="12.75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</row>
    <row r="118" spans="1:14" ht="12.75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</row>
    <row r="119" spans="1:14" ht="12.75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</row>
    <row r="120" spans="1:14" ht="12.75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</row>
    <row r="121" spans="1:14" ht="12.75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</row>
    <row r="122" spans="1:14" ht="12.75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</row>
    <row r="123" spans="1:14" ht="12.75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</row>
    <row r="124" spans="1:14" ht="12.75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</row>
    <row r="125" spans="1:14" ht="12.75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</row>
    <row r="126" spans="1:14" ht="12.75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</row>
    <row r="127" spans="1:14" ht="12.75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</row>
    <row r="128" spans="1:14" ht="12.75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</row>
    <row r="129" spans="1:14" ht="12.75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</row>
    <row r="130" spans="1:14" ht="12.75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</row>
    <row r="131" spans="1:14" ht="12.75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</row>
    <row r="132" spans="1:14" ht="12.75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</row>
    <row r="133" spans="1:14" ht="12.75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</row>
    <row r="134" spans="1:14" ht="12.75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</row>
    <row r="135" spans="1:14" ht="12.75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</row>
    <row r="136" spans="1:14" ht="12.75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</row>
    <row r="137" spans="1:14" ht="12.75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</row>
    <row r="138" spans="1:14" ht="12.75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</row>
    <row r="139" spans="1:14" ht="12.75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</row>
    <row r="140" spans="1:14" ht="12.75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</row>
    <row r="141" spans="1:14" ht="12.75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</row>
    <row r="142" spans="1:14" ht="12.75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</row>
    <row r="143" spans="1:14" ht="12.75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</row>
    <row r="144" spans="1:14" ht="12.75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</row>
    <row r="145" spans="1:14" ht="12.75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</row>
    <row r="146" spans="1:14" ht="12.75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</row>
    <row r="147" spans="1:14" ht="12.75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</row>
    <row r="148" spans="1:14" ht="12.75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</row>
    <row r="149" spans="1:14" ht="12.75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</row>
    <row r="150" spans="1:14" ht="12.75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</row>
    <row r="151" spans="1:14" ht="12.75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</row>
    <row r="152" spans="1:14" ht="12.75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</row>
    <row r="153" spans="1:14" ht="12.75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</row>
    <row r="154" spans="1:14" ht="12.75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</row>
    <row r="155" spans="1:14" ht="12.75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</row>
    <row r="156" spans="1:14" ht="12.75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</row>
    <row r="157" spans="1:14" ht="12.75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</row>
    <row r="158" spans="1:14" ht="12.75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</row>
    <row r="159" spans="1:14" ht="12.75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</row>
    <row r="160" spans="1:14" ht="12.75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</row>
    <row r="161" spans="1:14" ht="12.75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</row>
    <row r="162" spans="1:14" ht="12.75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</row>
    <row r="163" spans="1:14" ht="12.75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</row>
    <row r="164" spans="1:14" ht="12.75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</row>
    <row r="165" spans="1:14" ht="12.75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</row>
    <row r="166" spans="1:14" ht="12.75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</row>
    <row r="167" spans="1:14" ht="12.75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</row>
    <row r="168" spans="1:14" ht="12.75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</row>
    <row r="169" spans="1:14" ht="12.75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</row>
    <row r="170" spans="1:14" ht="12.75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</row>
    <row r="171" spans="1:14" ht="12.75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</row>
    <row r="172" spans="1:14" ht="12.75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</row>
    <row r="173" spans="1:14" ht="12.75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</row>
    <row r="174" spans="1:14" ht="12.75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</row>
    <row r="175" spans="1:14" ht="12.75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</row>
    <row r="176" spans="1:14" ht="12.75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</row>
    <row r="177" spans="1:14" ht="12.75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</row>
    <row r="178" spans="1:14" ht="12.75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</row>
    <row r="179" spans="1:14" ht="12.75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</row>
    <row r="180" spans="1:14" ht="12.75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</row>
    <row r="181" spans="1:14" ht="12.75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</row>
    <row r="182" spans="1:14" ht="12.75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</row>
    <row r="183" spans="1:14" ht="12.75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</row>
    <row r="184" spans="1:14" ht="12.75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</row>
    <row r="185" spans="1:14" ht="12.75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</row>
    <row r="186" spans="1:14" ht="12.75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</row>
    <row r="187" spans="1:14" ht="12.75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</row>
    <row r="188" spans="1:14" ht="12.75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</row>
    <row r="189" spans="1:14" ht="12.75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</row>
    <row r="190" spans="1:14" ht="12.75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</row>
    <row r="191" spans="1:14" ht="12.75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</row>
    <row r="192" spans="1:14" ht="12.75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</row>
    <row r="193" spans="1:14" ht="12.75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</row>
    <row r="194" spans="1:14" ht="12.75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</row>
    <row r="195" spans="1:14" ht="12.75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</row>
    <row r="196" spans="1:14" ht="12.75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</row>
    <row r="197" spans="1:14" ht="12.75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</row>
    <row r="198" spans="1:14" ht="12.75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</row>
    <row r="199" spans="1:14" ht="12.75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</row>
    <row r="200" spans="1:14" ht="12.75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</row>
    <row r="201" spans="1:14" ht="12.75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</row>
    <row r="202" spans="1:14" ht="12.75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</row>
    <row r="203" spans="1:14" ht="12.75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</row>
    <row r="204" spans="1:14" ht="12.75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</row>
    <row r="205" spans="1:14" ht="12.75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</row>
    <row r="206" spans="1:14" ht="12.75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</row>
    <row r="207" spans="1:14" ht="12.75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</row>
    <row r="208" spans="1:14" ht="12.75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</row>
    <row r="209" spans="1:14" ht="12.75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</row>
    <row r="210" spans="1:14" ht="12.75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</row>
    <row r="211" spans="1:14" ht="12.75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</row>
    <row r="212" spans="1:14" ht="12.75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</row>
    <row r="213" spans="1:14" ht="12.75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</row>
    <row r="214" spans="1:14" ht="12.75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</row>
    <row r="215" spans="1:14" ht="12.75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</row>
    <row r="216" spans="1:14" ht="12.75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</row>
    <row r="217" spans="1:14" ht="12.75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</row>
    <row r="218" spans="1:14" ht="12.75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</row>
    <row r="219" spans="1:14" ht="12.75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</row>
    <row r="220" spans="1:14" ht="12.75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</row>
    <row r="221" spans="1:14" ht="12.75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</row>
    <row r="222" spans="1:14" ht="12.75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</row>
    <row r="223" spans="1:14" ht="12.75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</row>
    <row r="224" spans="1:14" ht="12.75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</row>
    <row r="225" spans="1:14" ht="12.75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</row>
    <row r="226" spans="1:14" ht="12.75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</row>
    <row r="227" spans="1:14" ht="12.75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</row>
    <row r="228" spans="1:14" ht="12.75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</row>
    <row r="229" spans="1:14" ht="12.75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</row>
    <row r="230" spans="1:14" ht="12.75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</row>
    <row r="231" spans="1:14" ht="12.75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</row>
    <row r="232" spans="1:14" ht="12.75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</row>
    <row r="233" spans="1:14" ht="12.75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</row>
    <row r="234" spans="1:14" ht="12.75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</row>
    <row r="235" spans="1:14" ht="12.75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</row>
    <row r="236" spans="1:14" ht="12.75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</row>
    <row r="237" spans="1:14" ht="12.75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</row>
    <row r="238" spans="1:14" ht="12.75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</row>
    <row r="239" spans="1:14" ht="12.75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</row>
    <row r="240" spans="1:14" ht="12.75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</row>
    <row r="241" spans="1:14" ht="12.75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</row>
    <row r="242" spans="1:14" ht="12.75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</row>
    <row r="243" spans="1:14" ht="12.75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</row>
    <row r="244" spans="1:14" ht="12.75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</row>
    <row r="245" spans="1:14" ht="12.75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</row>
    <row r="246" spans="1:14" ht="12.75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</row>
    <row r="247" spans="1:14" ht="12.75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</row>
    <row r="248" spans="1:14" ht="12.75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</row>
    <row r="249" spans="1:14" ht="12.75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</row>
    <row r="250" spans="1:14" ht="12.75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</row>
    <row r="251" spans="1:14" ht="12.75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</row>
    <row r="252" spans="1:14" ht="12.75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</row>
    <row r="253" spans="1:14" ht="12.75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</row>
    <row r="254" spans="1:14" ht="12.75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</row>
    <row r="255" spans="1:14" ht="12.75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</row>
    <row r="256" spans="1:14" ht="12.75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</row>
    <row r="257" spans="1:14" ht="12.75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</row>
    <row r="258" spans="1:14" ht="12.75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</row>
    <row r="259" spans="1:14" ht="12.75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</row>
    <row r="260" spans="1:14" ht="12.75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</row>
    <row r="261" spans="1:14" ht="12.75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</row>
    <row r="262" spans="1:14" ht="12.75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</row>
    <row r="263" spans="1:14" ht="12.75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</row>
    <row r="264" spans="1:14" ht="12.75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</row>
    <row r="265" spans="1:14" ht="12.75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</row>
    <row r="266" spans="1:14" ht="12.75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</row>
    <row r="267" spans="1:14" ht="12.75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</row>
    <row r="268" spans="1:14" ht="12.75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</row>
    <row r="269" spans="1:14" ht="12.75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</row>
    <row r="270" spans="1:14" ht="12.75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</row>
    <row r="271" spans="1:14" ht="12.75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</row>
    <row r="272" spans="1:14" ht="12.75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</row>
    <row r="273" spans="1:14" ht="12.75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</row>
    <row r="274" spans="1:14" ht="12.75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</row>
    <row r="275" spans="1:14" ht="12.75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</row>
    <row r="276" spans="1:14" ht="12.75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</row>
    <row r="277" spans="1:14" ht="12.75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</row>
    <row r="278" spans="1:14" ht="12.75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</row>
    <row r="279" spans="1:14" ht="12.75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</row>
    <row r="280" spans="1:14" ht="12.75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</row>
    <row r="281" spans="1:14" ht="12.75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</row>
    <row r="282" spans="1:14" ht="12.75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</row>
    <row r="283" spans="1:14" ht="12.75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</row>
    <row r="284" spans="1:14" ht="12.75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</row>
    <row r="285" spans="1:14" ht="12.75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</row>
    <row r="286" spans="1:14" ht="12.75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</row>
    <row r="287" spans="1:14" ht="12.75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</row>
    <row r="288" spans="1:14" ht="12.75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</row>
    <row r="289" spans="1:14" ht="12.75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</row>
    <row r="290" spans="1:14" ht="12.75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</row>
    <row r="291" spans="1:14" ht="12.75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</row>
    <row r="292" spans="1:14" ht="12.75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</row>
    <row r="293" spans="1:14" ht="12.75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</row>
  </sheetData>
  <sheetProtection/>
  <mergeCells count="4">
    <mergeCell ref="B1:I1"/>
    <mergeCell ref="B2:I2"/>
    <mergeCell ref="B3:I3"/>
    <mergeCell ref="C85:E86"/>
  </mergeCells>
  <printOptions horizontalCentered="1"/>
  <pageMargins left="0.3937007874015748" right="0.1968503937007874" top="0.3937007874015748" bottom="0.3937007874015748" header="0" footer="0"/>
  <pageSetup fitToHeight="2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2015-04-02T09:10:55Z</cp:lastPrinted>
  <dcterms:created xsi:type="dcterms:W3CDTF">2010-04-01T07:27:06Z</dcterms:created>
  <dcterms:modified xsi:type="dcterms:W3CDTF">2015-04-02T09:12:20Z</dcterms:modified>
  <cp:category/>
  <cp:version/>
  <cp:contentType/>
  <cp:contentStatus/>
</cp:coreProperties>
</file>