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8910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работ'!$A$1:$I$60</definedName>
  </definedNames>
  <calcPr fullCalcOnLoad="1"/>
</workbook>
</file>

<file path=xl/sharedStrings.xml><?xml version="1.0" encoding="utf-8"?>
<sst xmlns="http://schemas.openxmlformats.org/spreadsheetml/2006/main" count="280" uniqueCount="204">
  <si>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</si>
  <si>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</si>
  <si>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</si>
  <si>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</si>
  <si>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</si>
  <si>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</si>
  <si>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</si>
  <si>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</si>
  <si>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</si>
  <si>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</si>
  <si>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</si>
  <si>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</si>
  <si>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</si>
  <si>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</si>
  <si>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</si>
  <si>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</si>
  <si>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</si>
  <si>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</si>
  <si>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</si>
  <si>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</si>
  <si>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</si>
  <si>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</si>
  <si>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</si>
  <si>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</si>
  <si>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</si>
  <si>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</si>
  <si>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</si>
  <si>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</si>
  <si>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</si>
  <si>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</si>
  <si>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</si>
  <si>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</si>
  <si>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</si>
  <si>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</si>
  <si>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</si>
  <si>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</si>
  <si>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</si>
  <si>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</si>
  <si>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</si>
  <si>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</si>
  <si>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</si>
  <si>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</si>
  <si>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</si>
  <si>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</si>
  <si>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</si>
  <si>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</si>
  <si>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</si>
  <si>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</si>
  <si>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</si>
  <si>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</si>
  <si>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</si>
  <si>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</si>
  <si>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</si>
  <si>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</si>
  <si>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м2</t>
  </si>
  <si>
    <t>шт</t>
  </si>
  <si>
    <t>Смена патрона</t>
  </si>
  <si>
    <t xml:space="preserve">Смена электроламп в местах общего пользования </t>
  </si>
  <si>
    <t>м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</si>
  <si>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</si>
  <si>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</si>
  <si>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</si>
  <si>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</si>
  <si>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</si>
  <si>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</si>
  <si>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</si>
  <si>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Холодное водоснабжение ОДН</t>
  </si>
  <si>
    <t>Водоотведение ОДН</t>
  </si>
  <si>
    <t>Электроэнергия ОДН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</si>
  <si>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</si>
  <si>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</si>
  <si>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прием сточных вод (канализации) на общедомовые нужды</t>
  </si>
  <si>
    <t>Оплата за поставку электроэнергии на общедомовые нужды</t>
  </si>
  <si>
    <t>Замок навесной</t>
  </si>
  <si>
    <t>Кран шаровый d 20</t>
  </si>
  <si>
    <t>Труба d 15</t>
  </si>
  <si>
    <t>Труба d 20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</si>
  <si>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4а</t>
    </r>
    <r>
      <rPr>
        <sz val="11"/>
        <rFont val="Times New Roman"/>
        <family val="1"/>
      </rPr>
      <t xml:space="preserve">
за 2013 год</t>
    </r>
  </si>
  <si>
    <t>Смена предохранителя</t>
  </si>
  <si>
    <t>Ремонт кирпичной кладки стен тамбура</t>
  </si>
  <si>
    <t>м3</t>
  </si>
  <si>
    <t>Ремонт стыков стеновых панелей со стороны фасада</t>
  </si>
  <si>
    <t>Смена выключателя</t>
  </si>
  <si>
    <t>Изготовление и установка скамейки</t>
  </si>
  <si>
    <t>Замена электроламп в местах общего пользования на светодиодные модули</t>
  </si>
  <si>
    <t>Устройство металлического ограждения</t>
  </si>
  <si>
    <t>Смена зашивки штроб из гипсокартона</t>
  </si>
  <si>
    <t>Капитальный ремонт общего имущества МКД</t>
  </si>
  <si>
    <t>Ремонт подъездов № 1,2,3,4,5,6</t>
  </si>
  <si>
    <t>Кран шаровый d 25</t>
  </si>
  <si>
    <t>Труба d 32</t>
  </si>
  <si>
    <t>Труба d 80</t>
  </si>
  <si>
    <t>Муфта стальная d15</t>
  </si>
  <si>
    <t>Задвижка d 80</t>
  </si>
  <si>
    <t>Экран конвектора металлический длиной 1м</t>
  </si>
  <si>
    <t>Экран конвектора металлический длиной 1,2м</t>
  </si>
  <si>
    <t>Экран конвектора металлический длиной 1,1м</t>
  </si>
  <si>
    <t xml:space="preserve">Огнезащитная обработка деревянных конструкций здания </t>
  </si>
  <si>
    <t xml:space="preserve">Ремонт подъездов. Огнезащитная обработка </t>
  </si>
  <si>
    <t xml:space="preserve">Отчет за 2013г. </t>
  </si>
  <si>
    <t xml:space="preserve"> по содержанию, техническому обслуживанию и текущему ремонту  </t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</si>
  <si>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</si>
  <si>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</si>
  <si>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</si>
  <si>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</si>
  <si>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</si>
  <si>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</si>
  <si>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</si>
  <si>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</si>
  <si>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</si>
  <si>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</si>
  <si>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</si>
  <si>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</si>
  <si>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</si>
  <si>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</si>
  <si>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</si>
  <si>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</si>
  <si>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</si>
  <si>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</si>
  <si>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</si>
  <si>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</si>
  <si>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</si>
  <si>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</si>
  <si>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4а</t>
    </r>
  </si>
  <si>
    <t>Смена металических вентзонтов на кровле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</si>
  <si>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</si>
  <si>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</si>
  <si>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</si>
  <si>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</si>
  <si>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Санитарно-техническое обслуживание внутридомового оборудования (круглосуточно), в том числе установлено: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</si>
  <si>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</si>
  <si>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</si>
  <si>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</si>
  <si>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</si>
  <si>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</si>
  <si>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</si>
  <si>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</si>
  <si>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</si>
  <si>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</si>
  <si>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</si>
  <si>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</si>
  <si>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</si>
  <si>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</si>
  <si>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</si>
  <si>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</si>
  <si>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</si>
  <si>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</si>
  <si>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Ремонт электрощитков на лестничных клетках</t>
  </si>
  <si>
    <t>3.1</t>
  </si>
  <si>
    <t>3.2</t>
  </si>
  <si>
    <t>3.3</t>
  </si>
  <si>
    <t>3.4</t>
  </si>
  <si>
    <t>3.5</t>
  </si>
  <si>
    <t>3.6</t>
  </si>
  <si>
    <t>1</t>
  </si>
  <si>
    <t>май</t>
  </si>
  <si>
    <t>июль-декабрь</t>
  </si>
  <si>
    <t>до 15 апреля и с 1 ноября</t>
  </si>
  <si>
    <t xml:space="preserve"> </t>
  </si>
  <si>
    <t>Непредвиденные работы:</t>
  </si>
  <si>
    <t>ч/час</t>
  </si>
  <si>
    <t>Ремонт дверных полотен (по мере необходимости)</t>
  </si>
  <si>
    <t xml:space="preserve">Утепление подвальных продухов на зимний период </t>
  </si>
  <si>
    <t>октябрь</t>
  </si>
  <si>
    <t>Изготовление дощатых щитов для продухов подвала</t>
  </si>
  <si>
    <t>Разгерметизация подвальных продухов на летний период</t>
  </si>
  <si>
    <t>апрель</t>
  </si>
  <si>
    <t>т</t>
  </si>
  <si>
    <t>Очистка чердачного помещения от мусора  (1 раз в год)</t>
  </si>
  <si>
    <t xml:space="preserve">до 15 апреля </t>
  </si>
  <si>
    <t>до 1 октября</t>
  </si>
  <si>
    <t>Очистка кровли от снега и наледи (по мере необходимости)</t>
  </si>
  <si>
    <t>нет необходимости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</si>
  <si>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</si>
  <si>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</si>
  <si>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</si>
  <si>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</si>
  <si>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</si>
  <si>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</si>
  <si>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</si>
  <si>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</si>
  <si>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</si>
  <si>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</si>
  <si>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</si>
  <si>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</si>
  <si>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</si>
  <si>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</si>
  <si>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</si>
  <si>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</si>
  <si>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</si>
  <si>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</si>
  <si>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</si>
  <si>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</si>
  <si>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Профилактический осмотр жилого дома с выполнением мелкого ремонта   (1 раз в неделю)</t>
  </si>
  <si>
    <t>зимний период</t>
  </si>
  <si>
    <t>Очистка балконных козырьков 5-го этажа от снега и наледи (по мере необходимости)</t>
  </si>
  <si>
    <t>Очистка подъездных козырьков от снега и наледи (по мере необходимости)</t>
  </si>
  <si>
    <t>Ремонт отмостки: бетонирование отдельных мест</t>
  </si>
  <si>
    <t>Ремонт инвентаря для уборки дома (по мере необходимости)</t>
  </si>
  <si>
    <t>Изготовление совков для уборщиков и дворников</t>
  </si>
  <si>
    <t>Ремонт игрового оборудования (по мере необходимости)</t>
  </si>
  <si>
    <t>нет необходим.</t>
  </si>
  <si>
    <t>Окраска скамеек (1 раз в год)</t>
  </si>
  <si>
    <t>Окраска контейнерных площадок (1 раз в год)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</si>
</sst>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9" fillId="0" borderId="21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2" fontId="12" fillId="0" borderId="2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49" fontId="9" fillId="0" borderId="10" xfId="60" applyNumberFormat="1" applyFont="1" applyBorder="1" applyAlignment="1">
      <alignment/>
    </xf>
    <xf numFmtId="2" fontId="9" fillId="0" borderId="10" xfId="6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49" fontId="10" fillId="0" borderId="24" xfId="0" applyNumberFormat="1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10" fillId="0" borderId="25" xfId="0" applyFont="1" applyBorder="1" applyAlignment="1">
      <alignment vertical="center" wrapText="1"/>
    </xf>
    <xf numFmtId="0" fontId="9" fillId="0" borderId="26" xfId="0" applyFont="1" applyBorder="1" applyAlignment="1">
      <alignment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vertical="center" wrapText="1"/>
    </xf>
    <xf numFmtId="0" fontId="9" fillId="0" borderId="32" xfId="0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12" fillId="0" borderId="37" xfId="0" applyFont="1" applyBorder="1" applyAlignment="1">
      <alignment horizontal="center"/>
    </xf>
    <xf numFmtId="43" fontId="9" fillId="0" borderId="10" xfId="6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/>
    </xf>
    <xf numFmtId="2" fontId="9" fillId="0" borderId="38" xfId="0" applyNumberFormat="1" applyFont="1" applyBorder="1" applyAlignment="1">
      <alignment/>
    </xf>
    <xf numFmtId="2" fontId="9" fillId="0" borderId="38" xfId="0" applyNumberFormat="1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/>
    </xf>
    <xf numFmtId="2" fontId="9" fillId="0" borderId="42" xfId="0" applyNumberFormat="1" applyFont="1" applyBorder="1" applyAlignment="1">
      <alignment horizontal="center"/>
    </xf>
    <xf numFmtId="0" fontId="9" fillId="0" borderId="38" xfId="0" applyFont="1" applyBorder="1" applyAlignment="1">
      <alignment vertical="center" wrapText="1"/>
    </xf>
    <xf numFmtId="49" fontId="9" fillId="0" borderId="27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24" xfId="0" applyNumberFormat="1" applyFont="1" applyBorder="1" applyAlignment="1">
      <alignment/>
    </xf>
    <xf numFmtId="0" fontId="9" fillId="0" borderId="25" xfId="0" applyFont="1" applyBorder="1" applyAlignment="1">
      <alignment vertical="center" wrapText="1"/>
    </xf>
    <xf numFmtId="0" fontId="0" fillId="0" borderId="26" xfId="0" applyBorder="1" applyAlignment="1">
      <alignment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10" fillId="0" borderId="14" xfId="0" applyFont="1" applyBorder="1" applyAlignment="1">
      <alignment horizontal="left" wrapText="1"/>
    </xf>
    <xf numFmtId="0" fontId="10" fillId="0" borderId="28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41" xfId="0" applyFont="1" applyBorder="1" applyAlignment="1">
      <alignment wrapText="1"/>
    </xf>
    <xf numFmtId="49" fontId="10" fillId="0" borderId="27" xfId="0" applyNumberFormat="1" applyFont="1" applyBorder="1" applyAlignment="1">
      <alignment horizontal="left"/>
    </xf>
    <xf numFmtId="0" fontId="9" fillId="0" borderId="34" xfId="0" applyFont="1" applyBorder="1" applyAlignment="1">
      <alignment/>
    </xf>
    <xf numFmtId="49" fontId="9" fillId="0" borderId="27" xfId="0" applyNumberFormat="1" applyFont="1" applyBorder="1" applyAlignment="1">
      <alignment horizontal="left" wrapText="1"/>
    </xf>
    <xf numFmtId="0" fontId="9" fillId="0" borderId="12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49" fontId="9" fillId="0" borderId="20" xfId="0" applyNumberFormat="1" applyFont="1" applyBorder="1" applyAlignment="1">
      <alignment horizontal="left" wrapText="1"/>
    </xf>
    <xf numFmtId="49" fontId="9" fillId="0" borderId="4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5"/>
    </xf>
    <xf numFmtId="0" fontId="4" fillId="0" borderId="10" xfId="0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4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8">
      <selection activeCell="I37" sqref="I37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7.75390625" style="3" customWidth="1"/>
    <col min="4" max="4" width="12.00390625" style="3" bestFit="1" customWidth="1"/>
    <col min="5" max="5" width="10.75390625" style="3" customWidth="1"/>
    <col min="6" max="6" width="13.25390625" style="3" customWidth="1"/>
    <col min="7" max="7" width="43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0.25" customHeight="1">
      <c r="A1" s="132" t="s">
        <v>77</v>
      </c>
      <c r="B1" s="132"/>
      <c r="C1" s="132"/>
      <c r="D1" s="132"/>
      <c r="E1" s="132"/>
      <c r="F1" s="132"/>
      <c r="G1" s="132"/>
      <c r="H1" s="132"/>
      <c r="I1" s="13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33" t="s">
        <v>28</v>
      </c>
      <c r="B3" s="133"/>
      <c r="C3" s="133"/>
      <c r="D3" s="133"/>
      <c r="E3" s="133"/>
      <c r="F3" s="133"/>
      <c r="G3" s="133"/>
      <c r="H3" s="133"/>
      <c r="I3" s="133"/>
    </row>
    <row r="4" spans="1:9" ht="21" customHeight="1">
      <c r="A4" s="5">
        <v>1</v>
      </c>
      <c r="B4" s="134" t="s">
        <v>23</v>
      </c>
      <c r="C4" s="134"/>
      <c r="D4" s="134"/>
      <c r="E4" s="134"/>
      <c r="F4" s="134"/>
      <c r="G4" s="134"/>
      <c r="H4" s="135">
        <v>2006</v>
      </c>
      <c r="I4" s="135"/>
    </row>
    <row r="5" spans="1:9" ht="21" customHeight="1">
      <c r="A5" s="5">
        <v>2</v>
      </c>
      <c r="B5" s="134" t="s">
        <v>20</v>
      </c>
      <c r="C5" s="134"/>
      <c r="D5" s="134"/>
      <c r="E5" s="134"/>
      <c r="F5" s="134"/>
      <c r="G5" s="134"/>
      <c r="H5" s="135">
        <v>5</v>
      </c>
      <c r="I5" s="135"/>
    </row>
    <row r="6" spans="1:9" ht="21" customHeight="1">
      <c r="A6" s="5">
        <v>3</v>
      </c>
      <c r="B6" s="134" t="s">
        <v>21</v>
      </c>
      <c r="C6" s="134"/>
      <c r="D6" s="134"/>
      <c r="E6" s="134"/>
      <c r="F6" s="134"/>
      <c r="G6" s="134"/>
      <c r="H6" s="135">
        <v>8</v>
      </c>
      <c r="I6" s="135"/>
    </row>
    <row r="7" spans="1:9" ht="21" customHeight="1">
      <c r="A7" s="5">
        <v>4</v>
      </c>
      <c r="B7" s="134" t="s">
        <v>22</v>
      </c>
      <c r="C7" s="134"/>
      <c r="D7" s="134"/>
      <c r="E7" s="134"/>
      <c r="F7" s="134"/>
      <c r="G7" s="134"/>
      <c r="H7" s="135">
        <v>124</v>
      </c>
      <c r="I7" s="135"/>
    </row>
    <row r="8" spans="1:9" ht="21" customHeight="1">
      <c r="A8" s="5">
        <v>5</v>
      </c>
      <c r="B8" s="134" t="s">
        <v>24</v>
      </c>
      <c r="C8" s="134"/>
      <c r="D8" s="134"/>
      <c r="E8" s="134"/>
      <c r="F8" s="134"/>
      <c r="G8" s="134"/>
      <c r="H8" s="136">
        <f>H9+H10</f>
        <v>6812.099999999999</v>
      </c>
      <c r="I8" s="136"/>
    </row>
    <row r="9" spans="1:9" ht="21" customHeight="1">
      <c r="A9" s="5">
        <v>6</v>
      </c>
      <c r="B9" s="134" t="s">
        <v>25</v>
      </c>
      <c r="C9" s="134"/>
      <c r="D9" s="134"/>
      <c r="E9" s="134"/>
      <c r="F9" s="134"/>
      <c r="G9" s="134"/>
      <c r="H9" s="136">
        <v>6097.2</v>
      </c>
      <c r="I9" s="136"/>
    </row>
    <row r="10" spans="1:9" ht="19.5" customHeight="1">
      <c r="A10" s="5">
        <v>7</v>
      </c>
      <c r="B10" s="134" t="s">
        <v>26</v>
      </c>
      <c r="C10" s="134"/>
      <c r="D10" s="134"/>
      <c r="E10" s="134"/>
      <c r="F10" s="134"/>
      <c r="G10" s="134"/>
      <c r="H10" s="136">
        <v>714.9</v>
      </c>
      <c r="I10" s="136"/>
    </row>
    <row r="11" spans="1:9" ht="21" customHeight="1">
      <c r="A11" s="5">
        <v>8</v>
      </c>
      <c r="B11" s="134" t="s">
        <v>27</v>
      </c>
      <c r="C11" s="134"/>
      <c r="D11" s="134"/>
      <c r="E11" s="134"/>
      <c r="F11" s="134"/>
      <c r="G11" s="134"/>
      <c r="H11" s="136">
        <v>6328.9</v>
      </c>
      <c r="I11" s="136"/>
    </row>
    <row r="12" spans="1:9" ht="14.25" customHeight="1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1:9" ht="21" customHeight="1">
      <c r="A13" s="133" t="s">
        <v>29</v>
      </c>
      <c r="B13" s="133"/>
      <c r="C13" s="133"/>
      <c r="D13" s="133"/>
      <c r="E13" s="133"/>
      <c r="F13" s="133"/>
      <c r="G13" s="133"/>
      <c r="H13" s="133"/>
      <c r="I13" s="133"/>
    </row>
    <row r="14" spans="1:9" ht="21" customHeight="1">
      <c r="A14" s="138" t="s">
        <v>52</v>
      </c>
      <c r="B14" s="138"/>
      <c r="C14" s="138"/>
      <c r="D14" s="138"/>
      <c r="E14" s="138"/>
      <c r="F14" s="138"/>
      <c r="G14" s="138"/>
      <c r="H14" s="138"/>
      <c r="I14" s="138"/>
    </row>
    <row r="15" spans="1:9" ht="12.75" customHeight="1">
      <c r="A15" s="137" t="s">
        <v>3</v>
      </c>
      <c r="B15" s="137" t="s">
        <v>31</v>
      </c>
      <c r="C15" s="139" t="s">
        <v>0</v>
      </c>
      <c r="D15" s="139"/>
      <c r="E15" s="139"/>
      <c r="F15" s="139"/>
      <c r="G15" s="139" t="s">
        <v>2</v>
      </c>
      <c r="H15" s="139"/>
      <c r="I15" s="137" t="s">
        <v>32</v>
      </c>
    </row>
    <row r="16" spans="1:9" ht="81" customHeight="1">
      <c r="A16" s="137"/>
      <c r="B16" s="137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37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2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1">
        <v>-6.8</v>
      </c>
      <c r="C19" s="12" t="s">
        <v>4</v>
      </c>
      <c r="D19" s="11">
        <v>60.6</v>
      </c>
      <c r="E19" s="11">
        <f>D19-(B19-I19)</f>
        <v>57.7</v>
      </c>
      <c r="F19" s="11"/>
      <c r="G19" s="13" t="s">
        <v>42</v>
      </c>
      <c r="H19" s="11">
        <f>E19</f>
        <v>57.7</v>
      </c>
      <c r="I19" s="11">
        <v>-9.7</v>
      </c>
    </row>
    <row r="20" spans="1:9" ht="15" customHeight="1">
      <c r="A20" s="137" t="s">
        <v>12</v>
      </c>
      <c r="B20" s="136">
        <v>-294.4</v>
      </c>
      <c r="C20" s="134" t="s">
        <v>49</v>
      </c>
      <c r="D20" s="136">
        <v>1030</v>
      </c>
      <c r="E20" s="136">
        <v>982.2</v>
      </c>
      <c r="F20" s="136"/>
      <c r="G20" s="141" t="s">
        <v>60</v>
      </c>
      <c r="H20" s="136">
        <v>965.9</v>
      </c>
      <c r="I20" s="136">
        <f>B20-D20+E20+E20-H20</f>
        <v>-325.9</v>
      </c>
    </row>
    <row r="21" spans="1:9" ht="99.75" customHeight="1">
      <c r="A21" s="137"/>
      <c r="B21" s="136"/>
      <c r="C21" s="134"/>
      <c r="D21" s="136"/>
      <c r="E21" s="136"/>
      <c r="F21" s="136"/>
      <c r="G21" s="141"/>
      <c r="H21" s="136"/>
      <c r="I21" s="136"/>
    </row>
    <row r="22" spans="1:9" ht="27" customHeight="1">
      <c r="A22" s="5" t="s">
        <v>59</v>
      </c>
      <c r="B22" s="11">
        <v>-2.8</v>
      </c>
      <c r="C22" s="12" t="s">
        <v>36</v>
      </c>
      <c r="D22" s="11">
        <v>22.4</v>
      </c>
      <c r="E22" s="11">
        <f>D22-(B22-I22)</f>
        <v>21.799999999999997</v>
      </c>
      <c r="F22" s="11"/>
      <c r="G22" s="14" t="s">
        <v>47</v>
      </c>
      <c r="H22" s="11">
        <f>E22</f>
        <v>21.799999999999997</v>
      </c>
      <c r="I22" s="11">
        <v>-3.4</v>
      </c>
    </row>
    <row r="23" spans="1:9" ht="15.75" customHeight="1">
      <c r="A23" s="7"/>
      <c r="B23" s="8">
        <f>SUM(B19:B22)</f>
        <v>-304</v>
      </c>
      <c r="C23" s="9" t="s">
        <v>6</v>
      </c>
      <c r="D23" s="8">
        <f>SUM(D19:D22)</f>
        <v>1113</v>
      </c>
      <c r="E23" s="8">
        <f>SUM(E19:E22)</f>
        <v>1061.7</v>
      </c>
      <c r="F23" s="8"/>
      <c r="G23" s="1"/>
      <c r="H23" s="8">
        <f>SUM(H19:H22)</f>
        <v>1045.4</v>
      </c>
      <c r="I23" s="8">
        <f>SUM(I19:I22)</f>
        <v>-338.99999999999994</v>
      </c>
    </row>
    <row r="24" spans="1:9" ht="20.25" customHeight="1">
      <c r="A24" s="7">
        <v>2</v>
      </c>
      <c r="B24" s="8"/>
      <c r="C24" s="9" t="s">
        <v>7</v>
      </c>
      <c r="D24" s="8"/>
      <c r="E24" s="8"/>
      <c r="F24" s="8"/>
      <c r="G24" s="1"/>
      <c r="H24" s="8"/>
      <c r="I24" s="8"/>
    </row>
    <row r="25" spans="1:9" ht="27" customHeight="1">
      <c r="A25" s="5" t="s">
        <v>14</v>
      </c>
      <c r="B25" s="11">
        <v>-130.9</v>
      </c>
      <c r="C25" s="12" t="s">
        <v>9</v>
      </c>
      <c r="D25" s="11">
        <v>1174.5</v>
      </c>
      <c r="E25" s="11">
        <f aca="true" t="shared" si="0" ref="E25:E32">D25-(B25-I25)</f>
        <v>1115.1</v>
      </c>
      <c r="F25" s="11"/>
      <c r="G25" s="14" t="s">
        <v>43</v>
      </c>
      <c r="H25" s="11">
        <f aca="true" t="shared" si="1" ref="H25:H32">E25</f>
        <v>1115.1</v>
      </c>
      <c r="I25" s="11">
        <v>-190.3</v>
      </c>
    </row>
    <row r="26" spans="1:9" ht="27" customHeight="1">
      <c r="A26" s="15" t="s">
        <v>15</v>
      </c>
      <c r="B26" s="11">
        <v>-48.1</v>
      </c>
      <c r="C26" s="12" t="s">
        <v>10</v>
      </c>
      <c r="D26" s="11">
        <v>430.6</v>
      </c>
      <c r="E26" s="11">
        <f t="shared" si="0"/>
        <v>407.1</v>
      </c>
      <c r="F26" s="11"/>
      <c r="G26" s="14" t="s">
        <v>44</v>
      </c>
      <c r="H26" s="11">
        <f t="shared" si="1"/>
        <v>407.1</v>
      </c>
      <c r="I26" s="11">
        <v>-71.6</v>
      </c>
    </row>
    <row r="27" spans="1:9" ht="27" customHeight="1">
      <c r="A27" s="15" t="s">
        <v>16</v>
      </c>
      <c r="B27" s="11">
        <v>10.4</v>
      </c>
      <c r="C27" s="12" t="s">
        <v>65</v>
      </c>
      <c r="D27" s="11">
        <v>-15.7</v>
      </c>
      <c r="E27" s="11">
        <f t="shared" si="0"/>
        <v>0.40000000000000213</v>
      </c>
      <c r="F27" s="11"/>
      <c r="G27" s="14" t="s">
        <v>69</v>
      </c>
      <c r="H27" s="11">
        <f t="shared" si="1"/>
        <v>0.40000000000000213</v>
      </c>
      <c r="I27" s="11">
        <v>26.5</v>
      </c>
    </row>
    <row r="28" spans="1:9" ht="27" customHeight="1">
      <c r="A28" s="5" t="s">
        <v>17</v>
      </c>
      <c r="B28" s="11">
        <v>-25.5</v>
      </c>
      <c r="C28" s="12" t="s">
        <v>30</v>
      </c>
      <c r="D28" s="11">
        <v>220.6</v>
      </c>
      <c r="E28" s="11">
        <f t="shared" si="0"/>
        <v>210.6</v>
      </c>
      <c r="F28" s="11"/>
      <c r="G28" s="14" t="s">
        <v>45</v>
      </c>
      <c r="H28" s="11">
        <f t="shared" si="1"/>
        <v>210.6</v>
      </c>
      <c r="I28" s="11">
        <v>-35.5</v>
      </c>
    </row>
    <row r="29" spans="1:9" ht="27" customHeight="1">
      <c r="A29" s="5" t="s">
        <v>61</v>
      </c>
      <c r="B29" s="11">
        <v>-4.6</v>
      </c>
      <c r="C29" s="12" t="s">
        <v>66</v>
      </c>
      <c r="D29" s="11">
        <v>-70.6</v>
      </c>
      <c r="E29" s="11">
        <f t="shared" si="0"/>
        <v>10.099999999999994</v>
      </c>
      <c r="F29" s="11"/>
      <c r="G29" s="14" t="s">
        <v>70</v>
      </c>
      <c r="H29" s="11">
        <f t="shared" si="1"/>
        <v>10.099999999999994</v>
      </c>
      <c r="I29" s="11">
        <v>76.1</v>
      </c>
    </row>
    <row r="30" spans="1:9" ht="27" customHeight="1">
      <c r="A30" s="5" t="s">
        <v>62</v>
      </c>
      <c r="B30" s="11">
        <v>-17.4</v>
      </c>
      <c r="C30" s="12" t="s">
        <v>8</v>
      </c>
      <c r="D30" s="11">
        <v>150.9</v>
      </c>
      <c r="E30" s="11">
        <f t="shared" si="0"/>
        <v>143.7</v>
      </c>
      <c r="F30" s="11"/>
      <c r="G30" s="14" t="s">
        <v>46</v>
      </c>
      <c r="H30" s="11">
        <f t="shared" si="1"/>
        <v>143.7</v>
      </c>
      <c r="I30" s="11">
        <v>-24.6</v>
      </c>
    </row>
    <row r="31" spans="1:9" ht="27" customHeight="1">
      <c r="A31" s="5" t="s">
        <v>63</v>
      </c>
      <c r="B31" s="11">
        <v>-1.3</v>
      </c>
      <c r="C31" s="12" t="s">
        <v>67</v>
      </c>
      <c r="D31" s="11">
        <v>1.3</v>
      </c>
      <c r="E31" s="11">
        <f t="shared" si="0"/>
        <v>4.1</v>
      </c>
      <c r="F31" s="11"/>
      <c r="G31" s="14" t="s">
        <v>71</v>
      </c>
      <c r="H31" s="11">
        <f t="shared" si="1"/>
        <v>4.1</v>
      </c>
      <c r="I31" s="11">
        <v>1.5</v>
      </c>
    </row>
    <row r="32" spans="1:9" ht="27" customHeight="1">
      <c r="A32" s="5" t="s">
        <v>64</v>
      </c>
      <c r="B32" s="11">
        <v>-2.5</v>
      </c>
      <c r="C32" s="12" t="s">
        <v>68</v>
      </c>
      <c r="D32" s="11">
        <v>42.6</v>
      </c>
      <c r="E32" s="11">
        <f t="shared" si="0"/>
        <v>39.5</v>
      </c>
      <c r="F32" s="11"/>
      <c r="G32" s="14" t="s">
        <v>72</v>
      </c>
      <c r="H32" s="11">
        <f t="shared" si="1"/>
        <v>39.5</v>
      </c>
      <c r="I32" s="11">
        <v>-5.6</v>
      </c>
    </row>
    <row r="33" spans="1:9" ht="21" customHeight="1">
      <c r="A33" s="7"/>
      <c r="B33" s="8">
        <f>SUM(B25:B32)</f>
        <v>-219.9</v>
      </c>
      <c r="C33" s="9" t="s">
        <v>13</v>
      </c>
      <c r="D33" s="8">
        <f>SUM(D25:D32)</f>
        <v>1934.1999999999998</v>
      </c>
      <c r="E33" s="8">
        <f>SUM(E25:E32)</f>
        <v>1930.5999999999997</v>
      </c>
      <c r="F33" s="8"/>
      <c r="G33" s="16"/>
      <c r="H33" s="8">
        <f>SUM(H25:H32)</f>
        <v>1930.5999999999997</v>
      </c>
      <c r="I33" s="8">
        <f>SUM(I25:I32)</f>
        <v>-223.49999999999997</v>
      </c>
    </row>
    <row r="34" spans="1:9" ht="26.25" customHeight="1">
      <c r="A34" s="7">
        <v>3</v>
      </c>
      <c r="B34" s="17"/>
      <c r="C34" s="9" t="s">
        <v>37</v>
      </c>
      <c r="D34" s="11"/>
      <c r="E34" s="11"/>
      <c r="F34" s="11"/>
      <c r="G34" s="18"/>
      <c r="H34" s="19"/>
      <c r="I34" s="11"/>
    </row>
    <row r="35" spans="1:9" ht="30">
      <c r="A35" s="5" t="s">
        <v>50</v>
      </c>
      <c r="B35" s="11">
        <v>0</v>
      </c>
      <c r="C35" s="12" t="s">
        <v>38</v>
      </c>
      <c r="D35" s="11"/>
      <c r="E35" s="11"/>
      <c r="F35" s="11"/>
      <c r="G35" s="18"/>
      <c r="H35" s="11"/>
      <c r="I35" s="11"/>
    </row>
    <row r="36" spans="1:9" ht="27.75" customHeight="1">
      <c r="A36" s="5" t="s">
        <v>51</v>
      </c>
      <c r="B36" s="11">
        <v>-2</v>
      </c>
      <c r="C36" s="12" t="s">
        <v>39</v>
      </c>
      <c r="D36" s="11">
        <v>23.5</v>
      </c>
      <c r="E36" s="11">
        <f>D36-(B36-I36)</f>
        <v>22.3</v>
      </c>
      <c r="F36" s="11"/>
      <c r="G36" s="18"/>
      <c r="H36" s="11">
        <f>E36</f>
        <v>22.3</v>
      </c>
      <c r="I36" s="11">
        <v>-3.2</v>
      </c>
    </row>
    <row r="37" spans="1:9" s="10" customFormat="1" ht="25.5" customHeight="1">
      <c r="A37" s="7"/>
      <c r="B37" s="8">
        <f>SUM(B35:B36)</f>
        <v>-2</v>
      </c>
      <c r="C37" s="9" t="s">
        <v>40</v>
      </c>
      <c r="D37" s="8">
        <f>SUM(D35:D36)</f>
        <v>23.5</v>
      </c>
      <c r="E37" s="8">
        <f>SUM(E35:E36)</f>
        <v>22.3</v>
      </c>
      <c r="F37" s="8"/>
      <c r="G37" s="16"/>
      <c r="H37" s="8">
        <f>SUM(H35:H36)</f>
        <v>22.3</v>
      </c>
      <c r="I37" s="8">
        <f>SUM(I35:I36)</f>
        <v>-3.2</v>
      </c>
    </row>
    <row r="38" spans="1:9" ht="27" customHeight="1">
      <c r="A38" s="20"/>
      <c r="B38" s="8">
        <f>SUM(B23,B33,B37)</f>
        <v>-525.9</v>
      </c>
      <c r="C38" s="9" t="s">
        <v>19</v>
      </c>
      <c r="D38" s="8">
        <f>SUM(D23,D33,D37)</f>
        <v>3070.7</v>
      </c>
      <c r="E38" s="8">
        <f>SUM(E23,E33,E37)</f>
        <v>3014.6</v>
      </c>
      <c r="F38" s="8"/>
      <c r="G38" s="16"/>
      <c r="H38" s="8">
        <f>SUM(H23,H33,H37)</f>
        <v>2998.3</v>
      </c>
      <c r="I38" s="8">
        <f>SUM(I23,I33,I37)</f>
        <v>-565.6999999999999</v>
      </c>
    </row>
    <row r="39" spans="1:9" ht="42.75" customHeight="1">
      <c r="A39" s="20"/>
      <c r="B39" s="8"/>
      <c r="C39" s="9" t="s">
        <v>41</v>
      </c>
      <c r="D39" s="140">
        <f>E38+F38-D38</f>
        <v>-56.09999999999991</v>
      </c>
      <c r="E39" s="140"/>
      <c r="F39" s="140"/>
      <c r="G39" s="16"/>
      <c r="H39" s="21"/>
      <c r="I39" s="8"/>
    </row>
    <row r="40" spans="1:9" ht="38.25" customHeight="1">
      <c r="A40" s="7">
        <v>4</v>
      </c>
      <c r="B40" s="8">
        <v>339</v>
      </c>
      <c r="C40" s="9" t="s">
        <v>18</v>
      </c>
      <c r="D40" s="8">
        <v>95.3</v>
      </c>
      <c r="E40" s="8">
        <v>91.4</v>
      </c>
      <c r="F40" s="8"/>
      <c r="G40" s="18" t="s">
        <v>98</v>
      </c>
      <c r="H40" s="22">
        <v>535.8</v>
      </c>
      <c r="I40" s="8">
        <f>B40+E40+F40-H40</f>
        <v>-105.39999999999998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  <mergeCell ref="B7:G7"/>
    <mergeCell ref="H7:I7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2" manualBreakCount="2">
    <brk id="19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98"/>
  <sheetViews>
    <sheetView view="pageBreakPreview" zoomScaleSheetLayoutView="100" zoomScalePageLayoutView="0" workbookViewId="0" topLeftCell="A1">
      <selection activeCell="C47" sqref="C47"/>
    </sheetView>
  </sheetViews>
  <sheetFormatPr defaultColWidth="9.00390625" defaultRowHeight="12.75"/>
  <cols>
    <col min="1" max="1" width="1.00390625" style="0" customWidth="1"/>
    <col min="2" max="2" width="4.375" style="0" customWidth="1"/>
    <col min="3" max="3" width="45.75390625" style="0" customWidth="1"/>
    <col min="4" max="4" width="4.25390625" style="0" customWidth="1"/>
    <col min="5" max="6" width="11.375" style="0" customWidth="1"/>
    <col min="7" max="7" width="11.125" style="0" customWidth="1"/>
    <col min="8" max="8" width="12.875" style="0" customWidth="1"/>
    <col min="9" max="9" width="0.875" style="0" customWidth="1"/>
  </cols>
  <sheetData>
    <row r="1" spans="2:8" ht="12.75" customHeight="1">
      <c r="B1" s="144" t="s">
        <v>99</v>
      </c>
      <c r="C1" s="144"/>
      <c r="D1" s="144"/>
      <c r="E1" s="144"/>
      <c r="F1" s="144"/>
      <c r="G1" s="144"/>
      <c r="H1" s="144"/>
    </row>
    <row r="2" spans="2:8" ht="12.75" customHeight="1">
      <c r="B2" s="144" t="s">
        <v>100</v>
      </c>
      <c r="C2" s="144"/>
      <c r="D2" s="144"/>
      <c r="E2" s="144"/>
      <c r="F2" s="144"/>
      <c r="G2" s="144"/>
      <c r="H2" s="144"/>
    </row>
    <row r="3" spans="2:8" ht="12.75" customHeight="1" thickBot="1">
      <c r="B3" s="145" t="s">
        <v>123</v>
      </c>
      <c r="C3" s="145"/>
      <c r="D3" s="145"/>
      <c r="E3" s="145"/>
      <c r="F3" s="145"/>
      <c r="G3" s="145"/>
      <c r="H3" s="145"/>
    </row>
    <row r="4" spans="2:8" ht="12.75" customHeight="1">
      <c r="B4" s="35" t="s">
        <v>101</v>
      </c>
      <c r="C4" s="36" t="s">
        <v>102</v>
      </c>
      <c r="D4" s="36" t="s">
        <v>103</v>
      </c>
      <c r="E4" s="37" t="s">
        <v>104</v>
      </c>
      <c r="F4" s="39" t="s">
        <v>105</v>
      </c>
      <c r="G4" s="40" t="s">
        <v>104</v>
      </c>
      <c r="H4" s="41" t="s">
        <v>106</v>
      </c>
    </row>
    <row r="5" spans="2:8" ht="12.75" customHeight="1" thickBot="1">
      <c r="B5" s="42" t="s">
        <v>107</v>
      </c>
      <c r="C5" s="43" t="s">
        <v>108</v>
      </c>
      <c r="D5" s="43" t="s">
        <v>109</v>
      </c>
      <c r="E5" s="44" t="s">
        <v>110</v>
      </c>
      <c r="F5" s="45" t="s">
        <v>111</v>
      </c>
      <c r="G5" s="38" t="s">
        <v>112</v>
      </c>
      <c r="H5" s="46" t="s">
        <v>113</v>
      </c>
    </row>
    <row r="6" spans="2:8" ht="12.75" customHeight="1">
      <c r="B6" s="47" t="s">
        <v>114</v>
      </c>
      <c r="C6" s="48" t="s">
        <v>115</v>
      </c>
      <c r="D6" s="49"/>
      <c r="E6" s="49"/>
      <c r="F6" s="49"/>
      <c r="G6" s="49"/>
      <c r="H6" s="50"/>
    </row>
    <row r="7" spans="2:8" ht="24" customHeight="1">
      <c r="B7" s="51" t="s">
        <v>116</v>
      </c>
      <c r="C7" s="52" t="s">
        <v>117</v>
      </c>
      <c r="D7" s="33" t="s">
        <v>54</v>
      </c>
      <c r="E7" s="53">
        <v>714.9</v>
      </c>
      <c r="F7" s="54" t="s">
        <v>118</v>
      </c>
      <c r="G7" s="53">
        <v>714.9</v>
      </c>
      <c r="H7" s="55"/>
    </row>
    <row r="8" spans="2:8" ht="24" customHeight="1" thickBot="1">
      <c r="B8" s="56" t="s">
        <v>119</v>
      </c>
      <c r="C8" s="57" t="s">
        <v>120</v>
      </c>
      <c r="D8" s="58" t="s">
        <v>54</v>
      </c>
      <c r="E8" s="59">
        <v>6328.9</v>
      </c>
      <c r="F8" s="60" t="s">
        <v>118</v>
      </c>
      <c r="G8" s="59">
        <v>6328.9</v>
      </c>
      <c r="H8" s="61"/>
    </row>
    <row r="9" spans="2:8" ht="12.75" customHeight="1">
      <c r="B9" s="47" t="s">
        <v>121</v>
      </c>
      <c r="C9" s="62" t="s">
        <v>122</v>
      </c>
      <c r="D9" s="89"/>
      <c r="E9" s="63"/>
      <c r="F9" s="49"/>
      <c r="G9" s="63"/>
      <c r="H9" s="50"/>
    </row>
    <row r="10" spans="2:8" ht="12.75">
      <c r="B10" s="127" t="s">
        <v>173</v>
      </c>
      <c r="C10" s="25" t="s">
        <v>124</v>
      </c>
      <c r="D10" s="26" t="s">
        <v>55</v>
      </c>
      <c r="E10" s="64">
        <v>2</v>
      </c>
      <c r="F10" s="118" t="s">
        <v>170</v>
      </c>
      <c r="G10" s="64">
        <v>2</v>
      </c>
      <c r="H10" s="101"/>
    </row>
    <row r="11" spans="2:8" ht="12.75">
      <c r="B11" s="127" t="s">
        <v>174</v>
      </c>
      <c r="C11" s="25" t="s">
        <v>168</v>
      </c>
      <c r="D11" s="27" t="s">
        <v>54</v>
      </c>
      <c r="E11" s="113">
        <v>1600</v>
      </c>
      <c r="F11" s="114" t="s">
        <v>169</v>
      </c>
      <c r="G11" s="53">
        <v>1600</v>
      </c>
      <c r="H11" s="101"/>
    </row>
    <row r="12" spans="2:8" ht="12.75" customHeight="1">
      <c r="B12" s="127" t="s">
        <v>175</v>
      </c>
      <c r="C12" s="29" t="s">
        <v>171</v>
      </c>
      <c r="D12" s="30" t="s">
        <v>54</v>
      </c>
      <c r="E12" s="109">
        <v>350</v>
      </c>
      <c r="F12" s="110" t="s">
        <v>194</v>
      </c>
      <c r="G12" s="65">
        <v>200</v>
      </c>
      <c r="H12" s="101"/>
    </row>
    <row r="13" spans="2:8" ht="24">
      <c r="B13" s="127" t="s">
        <v>176</v>
      </c>
      <c r="C13" s="29" t="s">
        <v>195</v>
      </c>
      <c r="D13" s="27" t="s">
        <v>54</v>
      </c>
      <c r="E13" s="113">
        <v>36</v>
      </c>
      <c r="F13" s="110" t="s">
        <v>157</v>
      </c>
      <c r="G13" s="65"/>
      <c r="H13" s="124" t="s">
        <v>172</v>
      </c>
    </row>
    <row r="14" spans="2:8" ht="24">
      <c r="B14" s="127" t="s">
        <v>177</v>
      </c>
      <c r="C14" s="28" t="s">
        <v>196</v>
      </c>
      <c r="D14" s="33" t="s">
        <v>54</v>
      </c>
      <c r="E14" s="53">
        <v>38</v>
      </c>
      <c r="F14" s="110" t="s">
        <v>157</v>
      </c>
      <c r="G14" s="66">
        <v>3</v>
      </c>
      <c r="H14" s="124" t="s">
        <v>158</v>
      </c>
    </row>
    <row r="15" spans="2:8" ht="12.75">
      <c r="B15" s="127" t="s">
        <v>178</v>
      </c>
      <c r="C15" s="25" t="s">
        <v>81</v>
      </c>
      <c r="D15" s="26" t="s">
        <v>58</v>
      </c>
      <c r="E15" s="64">
        <v>36</v>
      </c>
      <c r="F15" s="118" t="s">
        <v>170</v>
      </c>
      <c r="G15" s="66">
        <v>40</v>
      </c>
      <c r="H15" s="101"/>
    </row>
    <row r="16" spans="2:8" ht="12.75">
      <c r="B16" s="127" t="s">
        <v>179</v>
      </c>
      <c r="C16" s="25" t="s">
        <v>161</v>
      </c>
      <c r="D16" s="26" t="s">
        <v>55</v>
      </c>
      <c r="E16" s="64">
        <v>1</v>
      </c>
      <c r="F16" s="118" t="s">
        <v>118</v>
      </c>
      <c r="G16" s="66">
        <v>1</v>
      </c>
      <c r="H16" s="101"/>
    </row>
    <row r="17" spans="2:8" ht="12.75">
      <c r="B17" s="127" t="s">
        <v>180</v>
      </c>
      <c r="C17" s="115" t="s">
        <v>162</v>
      </c>
      <c r="D17" s="116" t="s">
        <v>54</v>
      </c>
      <c r="E17" s="117">
        <v>4.8</v>
      </c>
      <c r="F17" s="118" t="s">
        <v>163</v>
      </c>
      <c r="G17" s="66">
        <v>4.8</v>
      </c>
      <c r="H17" s="101"/>
    </row>
    <row r="18" spans="2:8" ht="12.75">
      <c r="B18" s="127" t="s">
        <v>181</v>
      </c>
      <c r="C18" s="28" t="s">
        <v>164</v>
      </c>
      <c r="D18" s="33" t="s">
        <v>54</v>
      </c>
      <c r="E18" s="53">
        <v>5</v>
      </c>
      <c r="F18" s="34" t="s">
        <v>163</v>
      </c>
      <c r="G18" s="66">
        <v>3.9</v>
      </c>
      <c r="H18" s="101"/>
    </row>
    <row r="19" spans="2:8" ht="12.75">
      <c r="B19" s="127" t="s">
        <v>182</v>
      </c>
      <c r="C19" s="115" t="s">
        <v>165</v>
      </c>
      <c r="D19" s="116" t="s">
        <v>54</v>
      </c>
      <c r="E19" s="117">
        <v>4.8</v>
      </c>
      <c r="F19" s="118" t="s">
        <v>166</v>
      </c>
      <c r="G19" s="66">
        <v>4.8</v>
      </c>
      <c r="H19" s="101"/>
    </row>
    <row r="20" spans="2:8" ht="12.75">
      <c r="B20" s="127" t="s">
        <v>183</v>
      </c>
      <c r="C20" s="25" t="s">
        <v>197</v>
      </c>
      <c r="D20" s="26" t="s">
        <v>54</v>
      </c>
      <c r="E20" s="64">
        <v>5</v>
      </c>
      <c r="F20" s="118" t="s">
        <v>170</v>
      </c>
      <c r="G20" s="66">
        <v>5.5</v>
      </c>
      <c r="H20" s="101"/>
    </row>
    <row r="21" spans="2:8" ht="12.75" customHeight="1">
      <c r="B21" s="127" t="s">
        <v>184</v>
      </c>
      <c r="C21" s="25" t="s">
        <v>198</v>
      </c>
      <c r="D21" s="26" t="s">
        <v>55</v>
      </c>
      <c r="E21" s="64">
        <v>12</v>
      </c>
      <c r="F21" s="118" t="s">
        <v>118</v>
      </c>
      <c r="G21" s="66">
        <v>8</v>
      </c>
      <c r="H21" s="101"/>
    </row>
    <row r="22" spans="2:8" ht="12.75">
      <c r="B22" s="127" t="s">
        <v>185</v>
      </c>
      <c r="C22" s="25" t="s">
        <v>199</v>
      </c>
      <c r="D22" s="26" t="s">
        <v>55</v>
      </c>
      <c r="E22" s="64">
        <v>2</v>
      </c>
      <c r="F22" s="118" t="s">
        <v>118</v>
      </c>
      <c r="G22" s="66">
        <v>2</v>
      </c>
      <c r="H22" s="101"/>
    </row>
    <row r="23" spans="2:8" ht="24">
      <c r="B23" s="127" t="s">
        <v>186</v>
      </c>
      <c r="C23" s="115" t="s">
        <v>193</v>
      </c>
      <c r="D23" s="111" t="s">
        <v>160</v>
      </c>
      <c r="E23" s="112">
        <v>70</v>
      </c>
      <c r="F23" s="123" t="s">
        <v>118</v>
      </c>
      <c r="G23" s="53">
        <v>70</v>
      </c>
      <c r="H23" s="101"/>
    </row>
    <row r="24" spans="2:8" ht="12.75">
      <c r="B24" s="127" t="s">
        <v>187</v>
      </c>
      <c r="C24" s="25" t="s">
        <v>85</v>
      </c>
      <c r="D24" s="26" t="s">
        <v>167</v>
      </c>
      <c r="E24" s="64">
        <v>0.036</v>
      </c>
      <c r="F24" s="118" t="s">
        <v>170</v>
      </c>
      <c r="G24" s="66">
        <v>0.036</v>
      </c>
      <c r="H24" s="101"/>
    </row>
    <row r="25" spans="2:8" ht="12.75">
      <c r="B25" s="127" t="s">
        <v>188</v>
      </c>
      <c r="C25" s="25" t="s">
        <v>83</v>
      </c>
      <c r="D25" s="26" t="s">
        <v>55</v>
      </c>
      <c r="E25" s="64">
        <v>1</v>
      </c>
      <c r="F25" s="32" t="s">
        <v>155</v>
      </c>
      <c r="G25" s="66">
        <v>1</v>
      </c>
      <c r="H25" s="101"/>
    </row>
    <row r="26" spans="2:8" ht="12.75">
      <c r="B26" s="127" t="s">
        <v>189</v>
      </c>
      <c r="C26" s="25" t="s">
        <v>200</v>
      </c>
      <c r="D26" s="27" t="s">
        <v>55</v>
      </c>
      <c r="E26" s="113">
        <v>5</v>
      </c>
      <c r="F26" s="110" t="s">
        <v>118</v>
      </c>
      <c r="G26" s="53" t="s">
        <v>158</v>
      </c>
      <c r="H26" s="124" t="s">
        <v>201</v>
      </c>
    </row>
    <row r="27" spans="2:8" ht="12.75" customHeight="1">
      <c r="B27" s="130" t="s">
        <v>190</v>
      </c>
      <c r="C27" s="25" t="s">
        <v>202</v>
      </c>
      <c r="D27" s="26" t="s">
        <v>54</v>
      </c>
      <c r="E27" s="64">
        <v>56.2</v>
      </c>
      <c r="F27" s="32" t="s">
        <v>155</v>
      </c>
      <c r="G27" s="66">
        <v>56.2</v>
      </c>
      <c r="H27" s="101"/>
    </row>
    <row r="28" spans="2:8" ht="12.75">
      <c r="B28" s="131" t="s">
        <v>191</v>
      </c>
      <c r="C28" s="25" t="s">
        <v>203</v>
      </c>
      <c r="D28" s="26" t="s">
        <v>54</v>
      </c>
      <c r="E28" s="64">
        <v>38</v>
      </c>
      <c r="F28" s="32" t="s">
        <v>155</v>
      </c>
      <c r="G28" s="64">
        <v>38</v>
      </c>
      <c r="H28" s="101"/>
    </row>
    <row r="29" spans="2:8" ht="12.75" customHeight="1">
      <c r="B29" s="131" t="s">
        <v>192</v>
      </c>
      <c r="C29" s="128" t="s">
        <v>159</v>
      </c>
      <c r="D29" s="121" t="s">
        <v>160</v>
      </c>
      <c r="E29" s="122">
        <v>64</v>
      </c>
      <c r="F29" s="123" t="s">
        <v>118</v>
      </c>
      <c r="G29" s="64"/>
      <c r="H29" s="101"/>
    </row>
    <row r="30" spans="2:8" ht="12.75">
      <c r="B30" s="130" t="s">
        <v>158</v>
      </c>
      <c r="C30" s="128" t="s">
        <v>79</v>
      </c>
      <c r="D30" s="26" t="s">
        <v>80</v>
      </c>
      <c r="E30" s="64" t="s">
        <v>158</v>
      </c>
      <c r="F30" s="32"/>
      <c r="G30" s="64">
        <v>0.18</v>
      </c>
      <c r="H30" s="101"/>
    </row>
    <row r="31" spans="2:8" ht="13.5" thickBot="1">
      <c r="B31" s="126"/>
      <c r="C31" s="129" t="s">
        <v>86</v>
      </c>
      <c r="D31" s="96" t="s">
        <v>54</v>
      </c>
      <c r="E31" s="99" t="s">
        <v>158</v>
      </c>
      <c r="F31" s="95"/>
      <c r="G31" s="99">
        <v>1</v>
      </c>
      <c r="H31" s="97"/>
    </row>
    <row r="32" spans="2:8" ht="24" customHeight="1">
      <c r="B32" s="125" t="s">
        <v>125</v>
      </c>
      <c r="C32" s="119" t="s">
        <v>126</v>
      </c>
      <c r="D32" s="33" t="s">
        <v>127</v>
      </c>
      <c r="E32" s="53">
        <v>1</v>
      </c>
      <c r="F32" s="34" t="s">
        <v>118</v>
      </c>
      <c r="G32" s="53">
        <v>1</v>
      </c>
      <c r="H32" s="120"/>
    </row>
    <row r="33" spans="2:8" ht="12.75">
      <c r="B33" s="51" t="s">
        <v>148</v>
      </c>
      <c r="C33" s="29" t="s">
        <v>147</v>
      </c>
      <c r="D33" s="31" t="s">
        <v>55</v>
      </c>
      <c r="E33" s="31"/>
      <c r="F33" s="32"/>
      <c r="G33" s="67">
        <v>5</v>
      </c>
      <c r="H33" s="101"/>
    </row>
    <row r="34" spans="2:8" ht="12.75">
      <c r="B34" s="51" t="s">
        <v>149</v>
      </c>
      <c r="C34" s="29" t="s">
        <v>82</v>
      </c>
      <c r="D34" s="31" t="s">
        <v>55</v>
      </c>
      <c r="E34" s="31"/>
      <c r="F34" s="32"/>
      <c r="G34" s="65">
        <v>1</v>
      </c>
      <c r="H34" s="101"/>
    </row>
    <row r="35" spans="2:8" ht="12.75">
      <c r="B35" s="51" t="s">
        <v>150</v>
      </c>
      <c r="C35" s="25" t="s">
        <v>56</v>
      </c>
      <c r="D35" s="26" t="s">
        <v>55</v>
      </c>
      <c r="E35" s="26"/>
      <c r="F35" s="32"/>
      <c r="G35" s="66">
        <v>8</v>
      </c>
      <c r="H35" s="101"/>
    </row>
    <row r="36" spans="2:8" ht="12.75">
      <c r="B36" s="51" t="s">
        <v>151</v>
      </c>
      <c r="C36" s="25" t="s">
        <v>78</v>
      </c>
      <c r="D36" s="26" t="s">
        <v>55</v>
      </c>
      <c r="E36" s="26"/>
      <c r="F36" s="32"/>
      <c r="G36" s="66">
        <v>2</v>
      </c>
      <c r="H36" s="101"/>
    </row>
    <row r="37" spans="2:8" ht="12.75">
      <c r="B37" s="56" t="s">
        <v>152</v>
      </c>
      <c r="C37" s="25" t="s">
        <v>57</v>
      </c>
      <c r="D37" s="26" t="s">
        <v>55</v>
      </c>
      <c r="E37" s="26"/>
      <c r="F37" s="32"/>
      <c r="G37" s="66">
        <v>14</v>
      </c>
      <c r="H37" s="101"/>
    </row>
    <row r="38" spans="2:8" ht="24.75" thickBot="1">
      <c r="B38" s="105" t="s">
        <v>153</v>
      </c>
      <c r="C38" s="103" t="s">
        <v>84</v>
      </c>
      <c r="D38" s="96" t="s">
        <v>55</v>
      </c>
      <c r="E38" s="96"/>
      <c r="F38" s="95"/>
      <c r="G38" s="102">
        <v>15</v>
      </c>
      <c r="H38" s="97"/>
    </row>
    <row r="39" spans="2:8" ht="24" customHeight="1">
      <c r="B39" s="71" t="s">
        <v>128</v>
      </c>
      <c r="C39" s="75" t="s">
        <v>129</v>
      </c>
      <c r="D39" s="72" t="s">
        <v>127</v>
      </c>
      <c r="E39" s="73">
        <v>1</v>
      </c>
      <c r="F39" s="74" t="s">
        <v>118</v>
      </c>
      <c r="G39" s="73">
        <v>1</v>
      </c>
      <c r="H39" s="76"/>
    </row>
    <row r="40" spans="2:8" ht="12.75">
      <c r="B40" s="51" t="s">
        <v>135</v>
      </c>
      <c r="C40" s="68" t="s">
        <v>73</v>
      </c>
      <c r="D40" s="90" t="s">
        <v>55</v>
      </c>
      <c r="E40" s="69"/>
      <c r="F40" s="32"/>
      <c r="G40" s="64">
        <v>6</v>
      </c>
      <c r="H40" s="101"/>
    </row>
    <row r="41" spans="2:8" ht="12.75">
      <c r="B41" s="104" t="s">
        <v>136</v>
      </c>
      <c r="C41" s="32" t="s">
        <v>74</v>
      </c>
      <c r="D41" s="26" t="s">
        <v>55</v>
      </c>
      <c r="E41" s="70"/>
      <c r="F41" s="32"/>
      <c r="G41" s="66">
        <v>18</v>
      </c>
      <c r="H41" s="101"/>
    </row>
    <row r="42" spans="2:8" ht="12.75">
      <c r="B42" s="104" t="s">
        <v>137</v>
      </c>
      <c r="C42" s="32" t="s">
        <v>89</v>
      </c>
      <c r="D42" s="26" t="s">
        <v>55</v>
      </c>
      <c r="E42" s="70"/>
      <c r="F42" s="32"/>
      <c r="G42" s="66">
        <v>8</v>
      </c>
      <c r="H42" s="101"/>
    </row>
    <row r="43" spans="2:8" ht="12.75">
      <c r="B43" s="104" t="s">
        <v>138</v>
      </c>
      <c r="C43" s="32" t="s">
        <v>75</v>
      </c>
      <c r="D43" s="26" t="s">
        <v>58</v>
      </c>
      <c r="E43" s="70"/>
      <c r="F43" s="32"/>
      <c r="G43" s="66">
        <v>4</v>
      </c>
      <c r="H43" s="101"/>
    </row>
    <row r="44" spans="2:8" ht="12.75">
      <c r="B44" s="104" t="s">
        <v>139</v>
      </c>
      <c r="C44" s="32" t="s">
        <v>76</v>
      </c>
      <c r="D44" s="26" t="s">
        <v>58</v>
      </c>
      <c r="E44" s="70"/>
      <c r="F44" s="32"/>
      <c r="G44" s="66">
        <v>12</v>
      </c>
      <c r="H44" s="101"/>
    </row>
    <row r="45" spans="2:8" ht="12.75">
      <c r="B45" s="104" t="s">
        <v>140</v>
      </c>
      <c r="C45" s="32" t="s">
        <v>90</v>
      </c>
      <c r="D45" s="26" t="s">
        <v>58</v>
      </c>
      <c r="E45" s="70"/>
      <c r="F45" s="32"/>
      <c r="G45" s="66">
        <v>3</v>
      </c>
      <c r="H45" s="101"/>
    </row>
    <row r="46" spans="2:8" ht="12.75">
      <c r="B46" s="104" t="s">
        <v>141</v>
      </c>
      <c r="C46" s="32" t="s">
        <v>91</v>
      </c>
      <c r="D46" s="26" t="s">
        <v>58</v>
      </c>
      <c r="E46" s="70"/>
      <c r="F46" s="32"/>
      <c r="G46" s="66">
        <v>4</v>
      </c>
      <c r="H46" s="101"/>
    </row>
    <row r="47" spans="2:8" ht="12.75">
      <c r="B47" s="104" t="s">
        <v>142</v>
      </c>
      <c r="C47" s="32" t="s">
        <v>92</v>
      </c>
      <c r="D47" s="26" t="s">
        <v>55</v>
      </c>
      <c r="E47" s="70"/>
      <c r="F47" s="32"/>
      <c r="G47" s="66">
        <v>4</v>
      </c>
      <c r="H47" s="101"/>
    </row>
    <row r="48" spans="2:8" ht="12.75">
      <c r="B48" s="104" t="s">
        <v>143</v>
      </c>
      <c r="C48" s="32" t="s">
        <v>93</v>
      </c>
      <c r="D48" s="26" t="s">
        <v>58</v>
      </c>
      <c r="E48" s="70"/>
      <c r="F48" s="32"/>
      <c r="G48" s="66">
        <v>4</v>
      </c>
      <c r="H48" s="101"/>
    </row>
    <row r="49" spans="2:8" ht="12.75">
      <c r="B49" s="104" t="s">
        <v>144</v>
      </c>
      <c r="C49" s="32" t="s">
        <v>94</v>
      </c>
      <c r="D49" s="26" t="s">
        <v>55</v>
      </c>
      <c r="E49" s="70"/>
      <c r="F49" s="32"/>
      <c r="G49" s="66">
        <v>1</v>
      </c>
      <c r="H49" s="101"/>
    </row>
    <row r="50" spans="2:8" ht="12.75">
      <c r="B50" s="104" t="s">
        <v>145</v>
      </c>
      <c r="C50" s="32" t="s">
        <v>95</v>
      </c>
      <c r="D50" s="26" t="s">
        <v>55</v>
      </c>
      <c r="E50" s="70"/>
      <c r="F50" s="32"/>
      <c r="G50" s="66">
        <v>2</v>
      </c>
      <c r="H50" s="101"/>
    </row>
    <row r="51" spans="2:8" ht="13.5" thickBot="1">
      <c r="B51" s="104" t="s">
        <v>146</v>
      </c>
      <c r="C51" s="95" t="s">
        <v>96</v>
      </c>
      <c r="D51" s="96" t="s">
        <v>55</v>
      </c>
      <c r="E51" s="98"/>
      <c r="F51" s="95"/>
      <c r="G51" s="102">
        <v>3</v>
      </c>
      <c r="H51" s="97"/>
    </row>
    <row r="52" spans="2:8" ht="13.5" thickBot="1">
      <c r="B52" s="77" t="s">
        <v>130</v>
      </c>
      <c r="C52" s="78" t="s">
        <v>131</v>
      </c>
      <c r="D52" s="79"/>
      <c r="E52" s="80"/>
      <c r="F52" s="81" t="s">
        <v>118</v>
      </c>
      <c r="G52" s="80"/>
      <c r="H52" s="82"/>
    </row>
    <row r="53" spans="2:8" ht="13.5" thickBot="1">
      <c r="B53" s="83" t="s">
        <v>132</v>
      </c>
      <c r="C53" s="84" t="s">
        <v>133</v>
      </c>
      <c r="D53" s="85" t="s">
        <v>54</v>
      </c>
      <c r="E53" s="86">
        <v>714.9</v>
      </c>
      <c r="F53" s="87" t="s">
        <v>134</v>
      </c>
      <c r="G53" s="86">
        <v>714.9</v>
      </c>
      <c r="H53" s="88"/>
    </row>
    <row r="54" spans="2:8" ht="12.75">
      <c r="B54" s="24"/>
      <c r="C54" s="24"/>
      <c r="D54" s="24"/>
      <c r="E54" s="24"/>
      <c r="F54" s="24"/>
      <c r="G54" s="24"/>
      <c r="H54" s="24"/>
    </row>
    <row r="55" spans="2:8" ht="12.75">
      <c r="B55" s="23"/>
      <c r="C55" s="142" t="s">
        <v>87</v>
      </c>
      <c r="D55" s="142"/>
      <c r="E55" s="142"/>
      <c r="F55" s="24"/>
      <c r="G55" s="24"/>
      <c r="H55" s="24"/>
    </row>
    <row r="56" spans="2:8" ht="13.5" thickBot="1">
      <c r="B56" s="23"/>
      <c r="C56" s="143"/>
      <c r="D56" s="143"/>
      <c r="E56" s="143"/>
      <c r="F56" s="24"/>
      <c r="G56" s="24"/>
      <c r="H56" s="24"/>
    </row>
    <row r="57" spans="2:8" ht="12.75">
      <c r="B57" s="35" t="s">
        <v>101</v>
      </c>
      <c r="C57" s="92" t="s">
        <v>53</v>
      </c>
      <c r="D57" s="36" t="s">
        <v>103</v>
      </c>
      <c r="E57" s="37" t="s">
        <v>104</v>
      </c>
      <c r="F57" s="39" t="s">
        <v>105</v>
      </c>
      <c r="G57" s="40" t="s">
        <v>104</v>
      </c>
      <c r="H57" s="41" t="s">
        <v>106</v>
      </c>
    </row>
    <row r="58" spans="2:8" ht="13.5" thickBot="1">
      <c r="B58" s="42" t="s">
        <v>107</v>
      </c>
      <c r="C58" s="91"/>
      <c r="D58" s="43" t="s">
        <v>109</v>
      </c>
      <c r="E58" s="93" t="s">
        <v>110</v>
      </c>
      <c r="F58" s="45" t="s">
        <v>111</v>
      </c>
      <c r="G58" s="94" t="s">
        <v>112</v>
      </c>
      <c r="H58" s="46" t="s">
        <v>113</v>
      </c>
    </row>
    <row r="59" spans="2:8" ht="12.75">
      <c r="B59" s="106" t="s">
        <v>154</v>
      </c>
      <c r="C59" s="107" t="s">
        <v>88</v>
      </c>
      <c r="D59" s="72" t="s">
        <v>55</v>
      </c>
      <c r="E59" s="73">
        <v>6</v>
      </c>
      <c r="F59" s="74" t="s">
        <v>156</v>
      </c>
      <c r="G59" s="73">
        <v>6</v>
      </c>
      <c r="H59" s="108"/>
    </row>
    <row r="60" spans="2:8" ht="13.5" thickBot="1">
      <c r="B60" s="100">
        <v>2</v>
      </c>
      <c r="C60" s="95" t="s">
        <v>97</v>
      </c>
      <c r="D60" s="96" t="s">
        <v>54</v>
      </c>
      <c r="E60" s="99">
        <v>2383</v>
      </c>
      <c r="F60" s="95" t="s">
        <v>155</v>
      </c>
      <c r="G60" s="99">
        <v>2383</v>
      </c>
      <c r="H60" s="97"/>
    </row>
    <row r="61" spans="2:8" ht="12.75">
      <c r="B61" s="24"/>
      <c r="C61" s="24"/>
      <c r="D61" s="24"/>
      <c r="E61" s="24"/>
      <c r="F61" s="24"/>
      <c r="G61" s="24"/>
      <c r="H61" s="24"/>
    </row>
    <row r="62" spans="2:8" ht="12.75">
      <c r="B62" s="24"/>
      <c r="C62" s="24"/>
      <c r="D62" s="24"/>
      <c r="E62" s="24"/>
      <c r="F62" s="24"/>
      <c r="G62" s="24"/>
      <c r="H62" s="24"/>
    </row>
    <row r="63" spans="2:8" ht="12.75">
      <c r="B63" s="24"/>
      <c r="C63" s="24"/>
      <c r="D63" s="24"/>
      <c r="E63" s="24"/>
      <c r="F63" s="24"/>
      <c r="G63" s="24"/>
      <c r="H63" s="24"/>
    </row>
    <row r="64" spans="2:8" ht="12.75">
      <c r="B64" s="24"/>
      <c r="C64" s="24"/>
      <c r="D64" s="24"/>
      <c r="E64" s="24"/>
      <c r="F64" s="24"/>
      <c r="G64" s="24"/>
      <c r="H64" s="24"/>
    </row>
    <row r="65" spans="2:8" ht="12.75">
      <c r="B65" s="24"/>
      <c r="C65" s="24"/>
      <c r="D65" s="24"/>
      <c r="E65" s="24"/>
      <c r="F65" s="24"/>
      <c r="G65" s="24"/>
      <c r="H65" s="24"/>
    </row>
    <row r="66" spans="2:8" ht="12.75">
      <c r="B66" s="24"/>
      <c r="C66" s="24"/>
      <c r="D66" s="24"/>
      <c r="E66" s="24"/>
      <c r="F66" s="24"/>
      <c r="G66" s="24"/>
      <c r="H66" s="24"/>
    </row>
    <row r="67" spans="2:8" ht="12.75">
      <c r="B67" s="24"/>
      <c r="C67" s="24"/>
      <c r="D67" s="24"/>
      <c r="E67" s="24"/>
      <c r="F67" s="24"/>
      <c r="G67" s="24"/>
      <c r="H67" s="24"/>
    </row>
    <row r="68" spans="2:8" ht="12.75">
      <c r="B68" s="24"/>
      <c r="C68" s="24"/>
      <c r="D68" s="24"/>
      <c r="E68" s="24"/>
      <c r="F68" s="24"/>
      <c r="G68" s="24"/>
      <c r="H68" s="24"/>
    </row>
    <row r="69" spans="2:8" ht="12.75">
      <c r="B69" s="24"/>
      <c r="C69" s="24"/>
      <c r="D69" s="24"/>
      <c r="E69" s="24"/>
      <c r="F69" s="24"/>
      <c r="G69" s="24"/>
      <c r="H69" s="24"/>
    </row>
    <row r="70" spans="2:8" ht="12.75">
      <c r="B70" s="24"/>
      <c r="C70" s="24"/>
      <c r="D70" s="24"/>
      <c r="E70" s="24"/>
      <c r="F70" s="24"/>
      <c r="G70" s="24"/>
      <c r="H70" s="24"/>
    </row>
    <row r="71" spans="2:8" ht="12.75">
      <c r="B71" s="24"/>
      <c r="C71" s="24"/>
      <c r="D71" s="24"/>
      <c r="E71" s="24"/>
      <c r="F71" s="24"/>
      <c r="G71" s="24"/>
      <c r="H71" s="24"/>
    </row>
    <row r="72" spans="2:8" ht="12.75">
      <c r="B72" s="24"/>
      <c r="C72" s="24"/>
      <c r="D72" s="24"/>
      <c r="E72" s="24"/>
      <c r="F72" s="24"/>
      <c r="G72" s="24"/>
      <c r="H72" s="24"/>
    </row>
    <row r="73" spans="2:8" ht="12.75">
      <c r="B73" s="24"/>
      <c r="C73" s="24"/>
      <c r="D73" s="24"/>
      <c r="E73" s="24"/>
      <c r="F73" s="24"/>
      <c r="G73" s="24"/>
      <c r="H73" s="24"/>
    </row>
    <row r="74" spans="2:8" ht="12.75">
      <c r="B74" s="24"/>
      <c r="C74" s="24"/>
      <c r="D74" s="24"/>
      <c r="E74" s="24"/>
      <c r="F74" s="24"/>
      <c r="G74" s="24"/>
      <c r="H74" s="24"/>
    </row>
    <row r="75" spans="2:8" ht="12.75">
      <c r="B75" s="24"/>
      <c r="C75" s="24"/>
      <c r="D75" s="24"/>
      <c r="E75" s="24"/>
      <c r="F75" s="24"/>
      <c r="G75" s="24"/>
      <c r="H75" s="24"/>
    </row>
    <row r="76" spans="2:8" ht="12.75">
      <c r="B76" s="24"/>
      <c r="C76" s="24"/>
      <c r="D76" s="24"/>
      <c r="E76" s="24"/>
      <c r="F76" s="24"/>
      <c r="G76" s="24"/>
      <c r="H76" s="24"/>
    </row>
    <row r="77" spans="2:8" ht="12.75">
      <c r="B77" s="24"/>
      <c r="C77" s="24"/>
      <c r="D77" s="24"/>
      <c r="E77" s="24"/>
      <c r="F77" s="24"/>
      <c r="G77" s="24"/>
      <c r="H77" s="24"/>
    </row>
    <row r="78" spans="2:8" ht="12.75">
      <c r="B78" s="24"/>
      <c r="C78" s="24"/>
      <c r="D78" s="24"/>
      <c r="E78" s="24"/>
      <c r="F78" s="24"/>
      <c r="G78" s="24"/>
      <c r="H78" s="24"/>
    </row>
    <row r="79" spans="2:8" ht="12.75">
      <c r="B79" s="24"/>
      <c r="C79" s="24"/>
      <c r="D79" s="24"/>
      <c r="E79" s="24"/>
      <c r="F79" s="24"/>
      <c r="G79" s="24"/>
      <c r="H79" s="24"/>
    </row>
    <row r="80" spans="2:8" ht="12.75">
      <c r="B80" s="24"/>
      <c r="C80" s="24"/>
      <c r="D80" s="24"/>
      <c r="E80" s="24"/>
      <c r="F80" s="24"/>
      <c r="G80" s="24"/>
      <c r="H80" s="24"/>
    </row>
    <row r="81" spans="2:8" ht="12.75">
      <c r="B81" s="24"/>
      <c r="C81" s="24"/>
      <c r="D81" s="24"/>
      <c r="E81" s="24"/>
      <c r="F81" s="24"/>
      <c r="G81" s="24"/>
      <c r="H81" s="24"/>
    </row>
    <row r="82" spans="2:8" ht="12.75">
      <c r="B82" s="24"/>
      <c r="C82" s="24"/>
      <c r="D82" s="24"/>
      <c r="E82" s="24"/>
      <c r="F82" s="24"/>
      <c r="G82" s="24"/>
      <c r="H82" s="24"/>
    </row>
    <row r="83" spans="2:8" ht="12.75">
      <c r="B83" s="24"/>
      <c r="C83" s="24"/>
      <c r="D83" s="24"/>
      <c r="E83" s="24"/>
      <c r="F83" s="24"/>
      <c r="G83" s="24"/>
      <c r="H83" s="24"/>
    </row>
    <row r="84" spans="2:8" ht="12.75">
      <c r="B84" s="24"/>
      <c r="C84" s="24"/>
      <c r="D84" s="24"/>
      <c r="E84" s="24"/>
      <c r="F84" s="24"/>
      <c r="G84" s="24"/>
      <c r="H84" s="24"/>
    </row>
    <row r="85" spans="2:8" ht="12.75">
      <c r="B85" s="24"/>
      <c r="C85" s="24"/>
      <c r="D85" s="24"/>
      <c r="E85" s="24"/>
      <c r="F85" s="24"/>
      <c r="G85" s="24"/>
      <c r="H85" s="24"/>
    </row>
    <row r="86" spans="2:8" ht="12.75">
      <c r="B86" s="24"/>
      <c r="C86" s="24"/>
      <c r="D86" s="24"/>
      <c r="E86" s="24"/>
      <c r="F86" s="24"/>
      <c r="G86" s="24"/>
      <c r="H86" s="24"/>
    </row>
    <row r="87" spans="2:8" ht="12.75">
      <c r="B87" s="24"/>
      <c r="C87" s="24"/>
      <c r="D87" s="24"/>
      <c r="E87" s="24"/>
      <c r="F87" s="24"/>
      <c r="G87" s="24"/>
      <c r="H87" s="24"/>
    </row>
    <row r="88" spans="2:8" ht="12.75">
      <c r="B88" s="24"/>
      <c r="C88" s="24"/>
      <c r="D88" s="24"/>
      <c r="E88" s="24"/>
      <c r="F88" s="24"/>
      <c r="G88" s="24"/>
      <c r="H88" s="24"/>
    </row>
    <row r="89" spans="2:8" ht="12.75">
      <c r="B89" s="24"/>
      <c r="C89" s="24"/>
      <c r="D89" s="24"/>
      <c r="E89" s="24"/>
      <c r="F89" s="24"/>
      <c r="G89" s="24"/>
      <c r="H89" s="24"/>
    </row>
    <row r="90" spans="2:8" ht="12.75">
      <c r="B90" s="24"/>
      <c r="C90" s="24"/>
      <c r="D90" s="24"/>
      <c r="E90" s="24"/>
      <c r="F90" s="24"/>
      <c r="G90" s="24"/>
      <c r="H90" s="24"/>
    </row>
    <row r="91" spans="2:8" ht="12.75">
      <c r="B91" s="24"/>
      <c r="C91" s="24"/>
      <c r="D91" s="24"/>
      <c r="E91" s="24"/>
      <c r="F91" s="24"/>
      <c r="G91" s="24"/>
      <c r="H91" s="24"/>
    </row>
    <row r="92" spans="2:8" ht="12.75">
      <c r="B92" s="24"/>
      <c r="C92" s="24"/>
      <c r="D92" s="24"/>
      <c r="E92" s="24"/>
      <c r="F92" s="24"/>
      <c r="G92" s="24"/>
      <c r="H92" s="24"/>
    </row>
    <row r="93" spans="2:8" ht="12.75">
      <c r="B93" s="24"/>
      <c r="C93" s="24"/>
      <c r="D93" s="24"/>
      <c r="E93" s="24"/>
      <c r="F93" s="24"/>
      <c r="G93" s="24"/>
      <c r="H93" s="24"/>
    </row>
    <row r="94" spans="2:8" ht="12.75">
      <c r="B94" s="24"/>
      <c r="C94" s="24"/>
      <c r="D94" s="24"/>
      <c r="E94" s="24"/>
      <c r="F94" s="24"/>
      <c r="G94" s="24"/>
      <c r="H94" s="24"/>
    </row>
    <row r="95" spans="2:8" ht="12.75">
      <c r="B95" s="24"/>
      <c r="C95" s="24"/>
      <c r="D95" s="24"/>
      <c r="E95" s="24"/>
      <c r="F95" s="24"/>
      <c r="G95" s="24"/>
      <c r="H95" s="24"/>
    </row>
    <row r="96" spans="2:8" ht="12.75">
      <c r="B96" s="24"/>
      <c r="C96" s="24"/>
      <c r="D96" s="24"/>
      <c r="E96" s="24"/>
      <c r="F96" s="24"/>
      <c r="G96" s="24"/>
      <c r="H96" s="24"/>
    </row>
    <row r="97" spans="2:8" ht="12.75">
      <c r="B97" s="24"/>
      <c r="C97" s="24"/>
      <c r="D97" s="24"/>
      <c r="E97" s="24"/>
      <c r="F97" s="24"/>
      <c r="G97" s="24"/>
      <c r="H97" s="24"/>
    </row>
    <row r="98" spans="2:8" ht="12.75">
      <c r="B98" s="24"/>
      <c r="C98" s="24"/>
      <c r="D98" s="24"/>
      <c r="E98" s="24"/>
      <c r="F98" s="24"/>
      <c r="G98" s="24"/>
      <c r="H98" s="24"/>
    </row>
  </sheetData>
  <sheetProtection/>
  <mergeCells count="4">
    <mergeCell ref="C55:E56"/>
    <mergeCell ref="B1:H1"/>
    <mergeCell ref="B2:H2"/>
    <mergeCell ref="B3:H3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2014-05-22T07:46:06Z</cp:lastPrinted>
  <dcterms:created xsi:type="dcterms:W3CDTF">2010-04-01T07:27:06Z</dcterms:created>
  <dcterms:modified xsi:type="dcterms:W3CDTF">2014-05-25T13:37:58Z</dcterms:modified>
  <cp:category/>
  <cp:version/>
  <cp:contentType/>
  <cp:contentStatus/>
</cp:coreProperties>
</file>