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909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работ'!$A$1:$I$57</definedName>
  </definedNames>
  <calcPr fullCalcOnLoad="1"/>
</workbook>
</file>

<file path=xl/sharedStrings.xml><?xml version="1.0" encoding="utf-8"?>
<sst xmlns="http://schemas.openxmlformats.org/spreadsheetml/2006/main" count="277" uniqueCount="197">
  <si>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</si>
  <si>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</si>
  <si>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</si>
  <si>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</si>
  <si>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</si>
  <si>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</si>
  <si>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</si>
  <si>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</si>
  <si>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</si>
  <si>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</si>
  <si>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</si>
  <si>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</si>
  <si>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</si>
  <si>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</si>
  <si>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</si>
  <si>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</si>
  <si>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</si>
  <si>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</si>
  <si>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</si>
  <si>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</si>
  <si>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</si>
  <si>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</si>
  <si>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</si>
  <si>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</si>
  <si>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</si>
  <si>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</si>
  <si>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</si>
  <si>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</si>
  <si>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</si>
  <si>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</si>
  <si>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</si>
  <si>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</si>
  <si>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</si>
  <si>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</si>
  <si>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</si>
  <si>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</si>
  <si>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</si>
  <si>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</si>
  <si>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</si>
  <si>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</si>
  <si>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</si>
  <si>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</si>
  <si>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</si>
  <si>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</si>
  <si>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</si>
  <si>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</si>
  <si>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</si>
  <si>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</si>
  <si>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</si>
  <si>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</si>
  <si>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</si>
  <si>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</si>
  <si>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</si>
  <si>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</si>
  <si>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</si>
  <si>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</si>
  <si>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</si>
  <si>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t>м2</t>
  </si>
  <si>
    <t xml:space="preserve">Смена электроламп в местах общего пользования </t>
  </si>
  <si>
    <t>м</t>
  </si>
  <si>
    <t>м3</t>
  </si>
  <si>
    <t>Смена автоматического выключателя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</si>
  <si>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</si>
  <si>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</si>
  <si>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</si>
  <si>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</si>
  <si>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</si>
  <si>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</si>
  <si>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</si>
  <si>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</si>
  <si>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</si>
  <si>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</si>
  <si>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</si>
  <si>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Замок навесной</t>
  </si>
  <si>
    <t>Труба d 15</t>
  </si>
  <si>
    <t>Труба d 20</t>
  </si>
  <si>
    <t>Контрогайка d 15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</si>
  <si>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</si>
  <si>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3</t>
    </r>
    <r>
      <rPr>
        <sz val="11"/>
        <rFont val="Times New Roman"/>
        <family val="1"/>
      </rPr>
      <t xml:space="preserve">
за 2013 год</t>
    </r>
  </si>
  <si>
    <t>Установка адресных табличек у подъездов</t>
  </si>
  <si>
    <t>Замена неисправного участка электрической сети здания</t>
  </si>
  <si>
    <t>Капитальный ремонт общего имущества МКД</t>
  </si>
  <si>
    <t>Изготовление лопат для уборки снега</t>
  </si>
  <si>
    <t>Ремонт цоколя и входных узлов подъездов</t>
  </si>
  <si>
    <t>Ремонт цоколя и входных узлов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</si>
  <si>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</si>
  <si>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</si>
  <si>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</si>
  <si>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</si>
  <si>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</si>
  <si>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</si>
  <si>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</si>
  <si>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</si>
  <si>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</si>
  <si>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</si>
  <si>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</si>
  <si>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</si>
  <si>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</si>
  <si>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</si>
  <si>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</si>
  <si>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</si>
  <si>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</si>
  <si>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</si>
  <si>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</si>
  <si>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</si>
  <si>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</si>
  <si>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</si>
  <si>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(2 раза в год)</t>
  </si>
  <si>
    <t>весна, осень</t>
  </si>
  <si>
    <t>2.2</t>
  </si>
  <si>
    <t>Очистка чердачного помещения от мусора (1 раз в год)</t>
  </si>
  <si>
    <t>2.3</t>
  </si>
  <si>
    <t>до 15 апреля и с 1 ноября</t>
  </si>
  <si>
    <t>2.4</t>
  </si>
  <si>
    <t>Ремонт дверных полотен (по мере необходимости)</t>
  </si>
  <si>
    <t>2.5</t>
  </si>
  <si>
    <t>Установка пружин на входные двери на зимний период</t>
  </si>
  <si>
    <t>октябрь</t>
  </si>
  <si>
    <t>2.6</t>
  </si>
  <si>
    <t>Снятие дверных пружин на летний период</t>
  </si>
  <si>
    <t>апрель</t>
  </si>
  <si>
    <t>2.7</t>
  </si>
  <si>
    <t>2.8</t>
  </si>
  <si>
    <t>2.9</t>
  </si>
  <si>
    <t>Утепление подвальных продухов на зимний период</t>
  </si>
  <si>
    <t>2.10</t>
  </si>
  <si>
    <t>2.11</t>
  </si>
  <si>
    <t>Разгерметизация подвальных продухов на летний период</t>
  </si>
  <si>
    <t>2.12</t>
  </si>
  <si>
    <t>2.13</t>
  </si>
  <si>
    <t xml:space="preserve"> </t>
  </si>
  <si>
    <t>2.14</t>
  </si>
  <si>
    <t>2.15</t>
  </si>
  <si>
    <t>ч/час</t>
  </si>
  <si>
    <t>2.16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</si>
  <si>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</si>
  <si>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</si>
  <si>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</si>
  <si>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</si>
  <si>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</si>
  <si>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</si>
  <si>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</si>
  <si>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</si>
  <si>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</si>
  <si>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</si>
  <si>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</si>
  <si>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</si>
  <si>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</si>
  <si>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</si>
  <si>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</si>
  <si>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</si>
  <si>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</si>
  <si>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</si>
  <si>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</si>
  <si>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</si>
  <si>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</si>
  <si>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</si>
  <si>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</si>
  <si>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</si>
  <si>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</si>
  <si>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</t>
    </r>
  </si>
  <si>
    <t>до 1 октября</t>
  </si>
  <si>
    <t>Ремонт кирпичной кладки вентиляционных шахт на кровле</t>
  </si>
  <si>
    <t>Прочистка вентиляции в квартирах по заявкам</t>
  </si>
  <si>
    <t xml:space="preserve">до 15 апреля </t>
  </si>
  <si>
    <t>нет необходимости</t>
  </si>
  <si>
    <t>Очистка труб ливневой канализации от наледи (по мере необходимости)</t>
  </si>
  <si>
    <t>Очистка кровли от снега и наледи</t>
  </si>
  <si>
    <t>Ремонт чердачных люков (по мере необходимости)</t>
  </si>
  <si>
    <t>Смена навесных замков (по мере необходимости)</t>
  </si>
  <si>
    <t>Изготовление совка для уборщика лестничных клеток</t>
  </si>
  <si>
    <t>Демонтаж игрового оборудования, не соответствующего ГОСТ: горка металлическая</t>
  </si>
  <si>
    <t>2.17</t>
  </si>
  <si>
    <t>2.19</t>
  </si>
  <si>
    <t>2.18</t>
  </si>
  <si>
    <t>2.20</t>
  </si>
  <si>
    <t>3.4</t>
  </si>
  <si>
    <t>3.5</t>
  </si>
  <si>
    <t>4.4</t>
  </si>
  <si>
    <t>4.5</t>
  </si>
  <si>
    <t>июль, август</t>
  </si>
  <si>
    <t>май</t>
  </si>
  <si>
    <t>Санитарное содержание помещений общего пользования               (5 раз в неделю)</t>
  </si>
  <si>
    <t>Уборка и содержание придомовой территории                                              (5 раз в неделю)</t>
  </si>
  <si>
    <t>Профилактический осмотр жилого дома с выполнением мелкого ремонта (1 раз в неделю)</t>
  </si>
  <si>
    <t>2.21</t>
  </si>
  <si>
    <t xml:space="preserve">Отчет за 2013г. </t>
  </si>
  <si>
    <t>Очистка подъездных козырьков от снега и наледи (по мере необходимости)</t>
  </si>
  <si>
    <t>нет необходим.</t>
  </si>
  <si>
    <t>Смена остекления оконных створок ( по мере необходимости)</t>
  </si>
  <si>
    <t>Ремонт отмостки: бетонирование отдельных мест</t>
  </si>
  <si>
    <t>Ремонт инвентаря для 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</si>
  <si>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</si>
  <si>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</si>
  <si>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>Окраска контейнерных площадок (1 раз в год)</t>
  </si>
  <si>
    <t>Смена ламп в светильниках наружного освещения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</si>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</sst>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2" fontId="8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left"/>
    </xf>
    <xf numFmtId="2" fontId="0" fillId="0" borderId="25" xfId="0" applyNumberFormat="1" applyBorder="1" applyAlignment="1">
      <alignment horizontal="center"/>
    </xf>
    <xf numFmtId="49" fontId="8" fillId="0" borderId="27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29" xfId="0" applyNumberFormat="1" applyFont="1" applyBorder="1" applyAlignment="1">
      <alignment horizontal="left" wrapText="1"/>
    </xf>
    <xf numFmtId="0" fontId="8" fillId="0" borderId="32" xfId="0" applyFont="1" applyBorder="1" applyAlignment="1">
      <alignment/>
    </xf>
    <xf numFmtId="49" fontId="7" fillId="0" borderId="24" xfId="0" applyNumberFormat="1" applyFont="1" applyBorder="1" applyAlignment="1">
      <alignment horizontal="left"/>
    </xf>
    <xf numFmtId="0" fontId="8" fillId="0" borderId="30" xfId="0" applyFont="1" applyBorder="1" applyAlignment="1">
      <alignment vertical="center"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8" fillId="0" borderId="27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2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49" fontId="8" fillId="0" borderId="38" xfId="0" applyNumberFormat="1" applyFont="1" applyBorder="1" applyAlignment="1">
      <alignment horizontal="left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7" fillId="0" borderId="45" xfId="0" applyFont="1" applyBorder="1" applyAlignment="1">
      <alignment horizontal="left"/>
    </xf>
    <xf numFmtId="0" fontId="7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8" fillId="0" borderId="50" xfId="0" applyFont="1" applyBorder="1" applyAlignment="1">
      <alignment/>
    </xf>
    <xf numFmtId="2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8" fillId="0" borderId="28" xfId="0" applyFont="1" applyBorder="1" applyAlignment="1">
      <alignment wrapText="1"/>
    </xf>
    <xf numFmtId="49" fontId="8" fillId="0" borderId="29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8" fillId="0" borderId="20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/>
    </xf>
    <xf numFmtId="43" fontId="8" fillId="0" borderId="10" xfId="0" applyNumberFormat="1" applyFont="1" applyBorder="1" applyAlignment="1">
      <alignment horizontal="left"/>
    </xf>
    <xf numFmtId="0" fontId="7" fillId="0" borderId="36" xfId="0" applyFont="1" applyBorder="1" applyAlignment="1">
      <alignment vertical="center" wrapText="1"/>
    </xf>
    <xf numFmtId="49" fontId="7" fillId="0" borderId="38" xfId="0" applyNumberFormat="1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9" fontId="8" fillId="0" borderId="38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8" fillId="0" borderId="52" xfId="0" applyFont="1" applyBorder="1" applyAlignment="1">
      <alignment wrapText="1"/>
    </xf>
    <xf numFmtId="0" fontId="8" fillId="0" borderId="52" xfId="0" applyFont="1" applyBorder="1" applyAlignment="1">
      <alignment horizontal="left"/>
    </xf>
    <xf numFmtId="0" fontId="8" fillId="0" borderId="54" xfId="0" applyFont="1" applyBorder="1" applyAlignment="1">
      <alignment/>
    </xf>
    <xf numFmtId="0" fontId="8" fillId="0" borderId="47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8" fillId="0" borderId="13" xfId="0" applyFont="1" applyBorder="1" applyAlignment="1">
      <alignment wrapText="1"/>
    </xf>
    <xf numFmtId="49" fontId="8" fillId="0" borderId="38" xfId="0" applyNumberFormat="1" applyFont="1" applyBorder="1" applyAlignment="1">
      <alignment horizontal="left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5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168" fontId="4" fillId="0" borderId="5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55" xfId="0" applyNumberFormat="1" applyFont="1" applyBorder="1" applyAlignment="1">
      <alignment horizontal="center" vertical="center" wrapText="1"/>
    </xf>
    <xf numFmtId="168" fontId="5" fillId="0" borderId="5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30" xfId="0" applyNumberFormat="1" applyFont="1" applyBorder="1" applyAlignment="1">
      <alignment horizontal="left" vertical="center" wrapText="1"/>
    </xf>
    <xf numFmtId="169" fontId="2" fillId="0" borderId="5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28">
      <selection activeCell="I36" sqref="I36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25390625" style="3" customWidth="1"/>
    <col min="6" max="6" width="13.125" style="3" customWidth="1"/>
    <col min="7" max="7" width="43.75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" customHeight="1">
      <c r="A1" s="168" t="s">
        <v>78</v>
      </c>
      <c r="B1" s="168"/>
      <c r="C1" s="168"/>
      <c r="D1" s="168"/>
      <c r="E1" s="168"/>
      <c r="F1" s="168"/>
      <c r="G1" s="168"/>
      <c r="H1" s="168"/>
      <c r="I1" s="16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9" t="s">
        <v>28</v>
      </c>
      <c r="B3" s="170"/>
      <c r="C3" s="170"/>
      <c r="D3" s="170"/>
      <c r="E3" s="170"/>
      <c r="F3" s="170"/>
      <c r="G3" s="170"/>
      <c r="H3" s="170"/>
      <c r="I3" s="171"/>
    </row>
    <row r="4" spans="1:9" ht="21" customHeight="1">
      <c r="A4" s="5">
        <v>1</v>
      </c>
      <c r="B4" s="161" t="s">
        <v>23</v>
      </c>
      <c r="C4" s="162"/>
      <c r="D4" s="162"/>
      <c r="E4" s="162"/>
      <c r="F4" s="162"/>
      <c r="G4" s="163"/>
      <c r="H4" s="166">
        <v>1990</v>
      </c>
      <c r="I4" s="167"/>
    </row>
    <row r="5" spans="1:9" ht="21" customHeight="1">
      <c r="A5" s="5">
        <v>2</v>
      </c>
      <c r="B5" s="161" t="s">
        <v>20</v>
      </c>
      <c r="C5" s="162"/>
      <c r="D5" s="162"/>
      <c r="E5" s="162"/>
      <c r="F5" s="162"/>
      <c r="G5" s="163"/>
      <c r="H5" s="166">
        <v>9</v>
      </c>
      <c r="I5" s="167"/>
    </row>
    <row r="6" spans="1:9" ht="21" customHeight="1">
      <c r="A6" s="5">
        <v>3</v>
      </c>
      <c r="B6" s="161" t="s">
        <v>21</v>
      </c>
      <c r="C6" s="162"/>
      <c r="D6" s="162"/>
      <c r="E6" s="162"/>
      <c r="F6" s="162"/>
      <c r="G6" s="163"/>
      <c r="H6" s="166">
        <v>2</v>
      </c>
      <c r="I6" s="167"/>
    </row>
    <row r="7" spans="1:9" ht="21" customHeight="1">
      <c r="A7" s="5">
        <v>4</v>
      </c>
      <c r="B7" s="161" t="s">
        <v>22</v>
      </c>
      <c r="C7" s="162"/>
      <c r="D7" s="162"/>
      <c r="E7" s="162"/>
      <c r="F7" s="162"/>
      <c r="G7" s="163"/>
      <c r="H7" s="166">
        <v>71</v>
      </c>
      <c r="I7" s="167"/>
    </row>
    <row r="8" spans="1:9" ht="21" customHeight="1">
      <c r="A8" s="5">
        <v>5</v>
      </c>
      <c r="B8" s="161" t="s">
        <v>24</v>
      </c>
      <c r="C8" s="162"/>
      <c r="D8" s="162"/>
      <c r="E8" s="162"/>
      <c r="F8" s="162"/>
      <c r="G8" s="163"/>
      <c r="H8" s="164">
        <f>H9+H10</f>
        <v>4127.7</v>
      </c>
      <c r="I8" s="165"/>
    </row>
    <row r="9" spans="1:9" ht="21" customHeight="1">
      <c r="A9" s="5">
        <v>6</v>
      </c>
      <c r="B9" s="161" t="s">
        <v>25</v>
      </c>
      <c r="C9" s="162"/>
      <c r="D9" s="162"/>
      <c r="E9" s="162"/>
      <c r="F9" s="162"/>
      <c r="G9" s="163"/>
      <c r="H9" s="164">
        <v>3902</v>
      </c>
      <c r="I9" s="165"/>
    </row>
    <row r="10" spans="1:9" ht="19.5" customHeight="1">
      <c r="A10" s="5">
        <v>7</v>
      </c>
      <c r="B10" s="172" t="s">
        <v>26</v>
      </c>
      <c r="C10" s="172"/>
      <c r="D10" s="172"/>
      <c r="E10" s="172"/>
      <c r="F10" s="172"/>
      <c r="G10" s="172"/>
      <c r="H10" s="164">
        <v>225.7</v>
      </c>
      <c r="I10" s="165"/>
    </row>
    <row r="11" spans="1:9" ht="21" customHeight="1">
      <c r="A11" s="5">
        <v>8</v>
      </c>
      <c r="B11" s="172" t="s">
        <v>27</v>
      </c>
      <c r="C11" s="172"/>
      <c r="D11" s="172"/>
      <c r="E11" s="172"/>
      <c r="F11" s="172"/>
      <c r="G11" s="172"/>
      <c r="H11" s="164">
        <v>3172</v>
      </c>
      <c r="I11" s="165"/>
    </row>
    <row r="12" spans="1:9" ht="14.25" customHeight="1">
      <c r="A12" s="168"/>
      <c r="B12" s="168"/>
      <c r="C12" s="168"/>
      <c r="D12" s="168"/>
      <c r="E12" s="168"/>
      <c r="F12" s="168"/>
      <c r="G12" s="168"/>
      <c r="H12" s="168"/>
      <c r="I12" s="168"/>
    </row>
    <row r="13" spans="1:9" ht="21" customHeight="1">
      <c r="A13" s="173" t="s">
        <v>29</v>
      </c>
      <c r="B13" s="173"/>
      <c r="C13" s="173"/>
      <c r="D13" s="173"/>
      <c r="E13" s="173"/>
      <c r="F13" s="173"/>
      <c r="G13" s="173"/>
      <c r="H13" s="173"/>
      <c r="I13" s="173"/>
    </row>
    <row r="14" spans="1:9" ht="21" customHeight="1">
      <c r="A14" s="174" t="s">
        <v>53</v>
      </c>
      <c r="B14" s="174"/>
      <c r="C14" s="174"/>
      <c r="D14" s="174"/>
      <c r="E14" s="174"/>
      <c r="F14" s="174"/>
      <c r="G14" s="174"/>
      <c r="H14" s="174"/>
      <c r="I14" s="174"/>
    </row>
    <row r="15" spans="1:9" ht="12.75" customHeight="1">
      <c r="A15" s="175" t="s">
        <v>3</v>
      </c>
      <c r="B15" s="175" t="s">
        <v>31</v>
      </c>
      <c r="C15" s="176" t="s">
        <v>0</v>
      </c>
      <c r="D15" s="176"/>
      <c r="E15" s="176"/>
      <c r="F15" s="176"/>
      <c r="G15" s="176" t="s">
        <v>2</v>
      </c>
      <c r="H15" s="176"/>
      <c r="I15" s="175" t="s">
        <v>32</v>
      </c>
    </row>
    <row r="16" spans="1:9" ht="81.75" customHeight="1">
      <c r="A16" s="175"/>
      <c r="B16" s="175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17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3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-3.4</v>
      </c>
      <c r="C19" s="11" t="s">
        <v>4</v>
      </c>
      <c r="D19" s="12">
        <v>39.2</v>
      </c>
      <c r="E19" s="31">
        <f>D19-(B19-I19)</f>
        <v>38.800000000000004</v>
      </c>
      <c r="F19" s="12"/>
      <c r="G19" s="14" t="s">
        <v>43</v>
      </c>
      <c r="H19" s="31">
        <f>E19</f>
        <v>38.800000000000004</v>
      </c>
      <c r="I19" s="12">
        <v>-3.8</v>
      </c>
    </row>
    <row r="20" spans="1:9" ht="15" customHeight="1">
      <c r="A20" s="177" t="s">
        <v>12</v>
      </c>
      <c r="B20" s="179">
        <v>14.3</v>
      </c>
      <c r="C20" s="181" t="s">
        <v>50</v>
      </c>
      <c r="D20" s="179">
        <v>828.7</v>
      </c>
      <c r="E20" s="179">
        <v>817.3</v>
      </c>
      <c r="F20" s="179"/>
      <c r="G20" s="187" t="s">
        <v>55</v>
      </c>
      <c r="H20" s="179">
        <v>748.4</v>
      </c>
      <c r="I20" s="179">
        <f>B20-D20+E20+E20-H20</f>
        <v>71.79999999999984</v>
      </c>
    </row>
    <row r="21" spans="1:9" ht="105" customHeight="1">
      <c r="A21" s="178"/>
      <c r="B21" s="180"/>
      <c r="C21" s="182"/>
      <c r="D21" s="180"/>
      <c r="E21" s="180"/>
      <c r="F21" s="180"/>
      <c r="G21" s="188"/>
      <c r="H21" s="180"/>
      <c r="I21" s="183"/>
    </row>
    <row r="22" spans="1:9" ht="27" customHeight="1">
      <c r="A22" s="13" t="s">
        <v>36</v>
      </c>
      <c r="B22" s="19">
        <v>-1.3</v>
      </c>
      <c r="C22" s="20" t="s">
        <v>37</v>
      </c>
      <c r="D22" s="19">
        <v>14.5</v>
      </c>
      <c r="E22" s="31">
        <f>D22-(B22-I22)</f>
        <v>14.6</v>
      </c>
      <c r="F22" s="19"/>
      <c r="G22" s="21" t="s">
        <v>48</v>
      </c>
      <c r="H22" s="31">
        <f>E22</f>
        <v>14.6</v>
      </c>
      <c r="I22" s="19">
        <v>-1.2</v>
      </c>
    </row>
    <row r="23" spans="1:9" ht="18.75" customHeight="1">
      <c r="A23" s="15"/>
      <c r="B23" s="16">
        <f>SUM(B19:B22)</f>
        <v>9.6</v>
      </c>
      <c r="C23" s="17" t="s">
        <v>6</v>
      </c>
      <c r="D23" s="16">
        <f>SUM(D19:D22)</f>
        <v>882.4000000000001</v>
      </c>
      <c r="E23" s="16">
        <f>SUM(E19:E22)</f>
        <v>870.6999999999999</v>
      </c>
      <c r="F23" s="16"/>
      <c r="G23" s="18"/>
      <c r="H23" s="16">
        <f>SUM(H19:H22)</f>
        <v>801.8</v>
      </c>
      <c r="I23" s="16">
        <f>SUM(I19:I22)</f>
        <v>66.79999999999984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19">
        <v>-63.9</v>
      </c>
      <c r="C25" s="20" t="s">
        <v>9</v>
      </c>
      <c r="D25" s="19">
        <v>768.7</v>
      </c>
      <c r="E25" s="31">
        <f aca="true" t="shared" si="0" ref="E25:E32">D25-(B25-I25)</f>
        <v>757.7</v>
      </c>
      <c r="F25" s="19"/>
      <c r="G25" s="21" t="s">
        <v>44</v>
      </c>
      <c r="H25" s="31">
        <f aca="true" t="shared" si="1" ref="H25:H32">E25</f>
        <v>757.7</v>
      </c>
      <c r="I25" s="19">
        <v>-74.9</v>
      </c>
    </row>
    <row r="26" spans="1:9" ht="27" customHeight="1">
      <c r="A26" s="22" t="s">
        <v>15</v>
      </c>
      <c r="B26" s="19">
        <v>-29.4</v>
      </c>
      <c r="C26" s="20" t="s">
        <v>10</v>
      </c>
      <c r="D26" s="19">
        <v>253.7</v>
      </c>
      <c r="E26" s="31">
        <f t="shared" si="0"/>
        <v>257</v>
      </c>
      <c r="F26" s="19"/>
      <c r="G26" s="21" t="s">
        <v>45</v>
      </c>
      <c r="H26" s="31">
        <f t="shared" si="1"/>
        <v>257</v>
      </c>
      <c r="I26" s="19">
        <v>-26.1</v>
      </c>
    </row>
    <row r="27" spans="1:9" ht="27" customHeight="1">
      <c r="A27" s="22" t="s">
        <v>16</v>
      </c>
      <c r="B27" s="19">
        <v>12</v>
      </c>
      <c r="C27" s="20" t="s">
        <v>69</v>
      </c>
      <c r="D27" s="19">
        <v>-21.8</v>
      </c>
      <c r="E27" s="31">
        <f t="shared" si="0"/>
        <v>0.3000000000000007</v>
      </c>
      <c r="F27" s="19"/>
      <c r="G27" s="21" t="s">
        <v>62</v>
      </c>
      <c r="H27" s="31">
        <f t="shared" si="1"/>
        <v>0.3000000000000007</v>
      </c>
      <c r="I27" s="19">
        <v>34.1</v>
      </c>
    </row>
    <row r="28" spans="1:9" ht="27" customHeight="1">
      <c r="A28" s="13" t="s">
        <v>17</v>
      </c>
      <c r="B28" s="19">
        <v>-13.7</v>
      </c>
      <c r="C28" s="20" t="s">
        <v>30</v>
      </c>
      <c r="D28" s="19">
        <v>123.7</v>
      </c>
      <c r="E28" s="31">
        <f t="shared" si="0"/>
        <v>124.8</v>
      </c>
      <c r="F28" s="19"/>
      <c r="G28" s="21" t="s">
        <v>46</v>
      </c>
      <c r="H28" s="31">
        <f t="shared" si="1"/>
        <v>124.8</v>
      </c>
      <c r="I28" s="19">
        <v>-12.6</v>
      </c>
    </row>
    <row r="29" spans="1:9" ht="27" customHeight="1">
      <c r="A29" s="13" t="s">
        <v>36</v>
      </c>
      <c r="B29" s="19">
        <v>-10</v>
      </c>
      <c r="C29" s="20" t="s">
        <v>70</v>
      </c>
      <c r="D29" s="19">
        <v>14</v>
      </c>
      <c r="E29" s="31">
        <f t="shared" si="0"/>
        <v>24.5</v>
      </c>
      <c r="F29" s="19"/>
      <c r="G29" s="21" t="s">
        <v>63</v>
      </c>
      <c r="H29" s="31">
        <f t="shared" si="1"/>
        <v>24.5</v>
      </c>
      <c r="I29" s="19">
        <v>0.5</v>
      </c>
    </row>
    <row r="30" spans="1:9" ht="27" customHeight="1">
      <c r="A30" s="13" t="s">
        <v>66</v>
      </c>
      <c r="B30" s="19">
        <v>-10</v>
      </c>
      <c r="C30" s="20" t="s">
        <v>8</v>
      </c>
      <c r="D30" s="19">
        <v>85.6</v>
      </c>
      <c r="E30" s="31">
        <f t="shared" si="0"/>
        <v>86.89999999999999</v>
      </c>
      <c r="F30" s="19"/>
      <c r="G30" s="21" t="s">
        <v>47</v>
      </c>
      <c r="H30" s="31">
        <f t="shared" si="1"/>
        <v>86.89999999999999</v>
      </c>
      <c r="I30" s="19">
        <v>-8.7</v>
      </c>
    </row>
    <row r="31" spans="1:9" ht="27" customHeight="1">
      <c r="A31" s="13" t="s">
        <v>67</v>
      </c>
      <c r="B31" s="19">
        <v>-3.8</v>
      </c>
      <c r="C31" s="20" t="s">
        <v>71</v>
      </c>
      <c r="D31" s="19">
        <v>7.7</v>
      </c>
      <c r="E31" s="31">
        <f t="shared" si="0"/>
        <v>11.6</v>
      </c>
      <c r="F31" s="19"/>
      <c r="G31" s="21" t="s">
        <v>64</v>
      </c>
      <c r="H31" s="31">
        <f t="shared" si="1"/>
        <v>11.6</v>
      </c>
      <c r="I31" s="19">
        <v>0.1</v>
      </c>
    </row>
    <row r="32" spans="1:9" ht="27" customHeight="1">
      <c r="A32" s="13" t="s">
        <v>68</v>
      </c>
      <c r="B32" s="19">
        <v>-3.1</v>
      </c>
      <c r="C32" s="20" t="s">
        <v>72</v>
      </c>
      <c r="D32" s="19">
        <v>29.9</v>
      </c>
      <c r="E32" s="31">
        <f t="shared" si="0"/>
        <v>29.299999999999997</v>
      </c>
      <c r="F32" s="19"/>
      <c r="G32" s="21" t="s">
        <v>65</v>
      </c>
      <c r="H32" s="31">
        <f t="shared" si="1"/>
        <v>29.299999999999997</v>
      </c>
      <c r="I32" s="19">
        <v>-3.7</v>
      </c>
    </row>
    <row r="33" spans="1:9" ht="18.75" customHeight="1">
      <c r="A33" s="15"/>
      <c r="B33" s="16">
        <f>SUM(B25:B32)</f>
        <v>-121.89999999999999</v>
      </c>
      <c r="C33" s="17" t="s">
        <v>13</v>
      </c>
      <c r="D33" s="16">
        <f>SUM(D25:D32)</f>
        <v>1261.5000000000002</v>
      </c>
      <c r="E33" s="16">
        <f>SUM(E25:E32)</f>
        <v>1292.1</v>
      </c>
      <c r="F33" s="16"/>
      <c r="G33" s="23"/>
      <c r="H33" s="16">
        <f>SUM(H25:H32)</f>
        <v>1292.1</v>
      </c>
      <c r="I33" s="16">
        <f>SUM(I25:I32)</f>
        <v>-91.30000000000001</v>
      </c>
    </row>
    <row r="34" spans="1:9" ht="15.75" customHeight="1">
      <c r="A34" s="15">
        <v>3</v>
      </c>
      <c r="B34" s="24"/>
      <c r="C34" s="17" t="s">
        <v>38</v>
      </c>
      <c r="D34" s="19"/>
      <c r="E34" s="19"/>
      <c r="F34" s="19"/>
      <c r="G34" s="25"/>
      <c r="H34" s="26"/>
      <c r="I34" s="19"/>
    </row>
    <row r="35" spans="1:9" ht="30">
      <c r="A35" s="13" t="s">
        <v>51</v>
      </c>
      <c r="B35" s="19">
        <v>0</v>
      </c>
      <c r="C35" s="20" t="s">
        <v>39</v>
      </c>
      <c r="D35" s="19">
        <v>0</v>
      </c>
      <c r="E35" s="31">
        <f>D35-(B35-I35)</f>
        <v>0</v>
      </c>
      <c r="F35" s="19"/>
      <c r="G35" s="25"/>
      <c r="H35" s="31">
        <f>E35</f>
        <v>0</v>
      </c>
      <c r="I35" s="19">
        <v>0</v>
      </c>
    </row>
    <row r="36" spans="1:9" ht="25.5" customHeight="1">
      <c r="A36" s="13" t="s">
        <v>52</v>
      </c>
      <c r="B36" s="19">
        <v>-1.2</v>
      </c>
      <c r="C36" s="20" t="s">
        <v>40</v>
      </c>
      <c r="D36" s="19">
        <v>13.6</v>
      </c>
      <c r="E36" s="31">
        <f>D36-(B36-I36)</f>
        <v>13.5</v>
      </c>
      <c r="F36" s="19"/>
      <c r="G36" s="25"/>
      <c r="H36" s="31">
        <f>E36</f>
        <v>13.5</v>
      </c>
      <c r="I36" s="19">
        <v>-1.3</v>
      </c>
    </row>
    <row r="37" spans="1:9" s="10" customFormat="1" ht="19.5" customHeight="1">
      <c r="A37" s="15"/>
      <c r="B37" s="16">
        <f>SUM(B35:B36)</f>
        <v>-1.2</v>
      </c>
      <c r="C37" s="17" t="s">
        <v>41</v>
      </c>
      <c r="D37" s="16">
        <f>SUM(D35:D36)</f>
        <v>13.6</v>
      </c>
      <c r="E37" s="16">
        <f>SUM(E35:E36)</f>
        <v>13.5</v>
      </c>
      <c r="F37" s="16"/>
      <c r="G37" s="23"/>
      <c r="H37" s="16">
        <f>SUM(H35:H36)</f>
        <v>13.5</v>
      </c>
      <c r="I37" s="16">
        <f>SUM(I35:I36)</f>
        <v>-1.3</v>
      </c>
    </row>
    <row r="38" spans="1:9" ht="15" customHeight="1">
      <c r="A38" s="27"/>
      <c r="B38" s="16">
        <f>SUM(B23,B33,B37)</f>
        <v>-113.5</v>
      </c>
      <c r="C38" s="17" t="s">
        <v>19</v>
      </c>
      <c r="D38" s="16">
        <f>SUM(D23,D33,D37)</f>
        <v>2157.5000000000005</v>
      </c>
      <c r="E38" s="16">
        <f>SUM(E23,E33,E37)</f>
        <v>2176.2999999999997</v>
      </c>
      <c r="F38" s="16"/>
      <c r="G38" s="23"/>
      <c r="H38" s="16">
        <f>SUM(H23,H33,H37)</f>
        <v>2107.3999999999996</v>
      </c>
      <c r="I38" s="16">
        <f>SUM(I23,I33,I37)</f>
        <v>-25.80000000000017</v>
      </c>
    </row>
    <row r="39" spans="1:9" ht="28.5">
      <c r="A39" s="27"/>
      <c r="B39" s="16"/>
      <c r="C39" s="17" t="s">
        <v>42</v>
      </c>
      <c r="D39" s="184">
        <f>E38+F38-D38</f>
        <v>18.799999999999272</v>
      </c>
      <c r="E39" s="185"/>
      <c r="F39" s="186"/>
      <c r="G39" s="23"/>
      <c r="H39" s="28"/>
      <c r="I39" s="16"/>
    </row>
    <row r="40" spans="1:9" ht="25.5" customHeight="1">
      <c r="A40" s="15">
        <v>4</v>
      </c>
      <c r="B40" s="16">
        <v>173</v>
      </c>
      <c r="C40" s="17" t="s">
        <v>18</v>
      </c>
      <c r="D40" s="16">
        <v>61.8</v>
      </c>
      <c r="E40" s="16">
        <v>67</v>
      </c>
      <c r="F40" s="16"/>
      <c r="G40" s="29" t="s">
        <v>84</v>
      </c>
      <c r="H40" s="30">
        <v>103.1</v>
      </c>
      <c r="I40" s="16">
        <f>B40+E40+F40-H40</f>
        <v>136.9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B7:G7"/>
    <mergeCell ref="H7:I7"/>
    <mergeCell ref="B8:G8"/>
    <mergeCell ref="H8:I8"/>
    <mergeCell ref="B10:G10"/>
    <mergeCell ref="H10:I10"/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67"/>
  <sheetViews>
    <sheetView view="pageBreakPreview" zoomScaleSheetLayoutView="100" zoomScalePageLayoutView="0" workbookViewId="0" topLeftCell="A34">
      <selection activeCell="C56" sqref="C5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5" width="11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9" ht="12.75" customHeight="1">
      <c r="B1" s="189" t="s">
        <v>186</v>
      </c>
      <c r="C1" s="190"/>
      <c r="D1" s="190"/>
      <c r="E1" s="190"/>
      <c r="F1" s="190"/>
      <c r="G1" s="190"/>
      <c r="H1" s="190"/>
      <c r="I1" s="191"/>
    </row>
    <row r="2" spans="2:9" ht="12.75" customHeight="1">
      <c r="B2" s="189" t="s">
        <v>85</v>
      </c>
      <c r="C2" s="190"/>
      <c r="D2" s="190"/>
      <c r="E2" s="190"/>
      <c r="F2" s="190"/>
      <c r="G2" s="190"/>
      <c r="H2" s="190"/>
      <c r="I2" s="191"/>
    </row>
    <row r="3" spans="2:9" ht="12.75" customHeight="1" thickBot="1">
      <c r="B3" s="192" t="s">
        <v>160</v>
      </c>
      <c r="C3" s="190"/>
      <c r="D3" s="190"/>
      <c r="E3" s="190"/>
      <c r="F3" s="190"/>
      <c r="G3" s="190"/>
      <c r="H3" s="190"/>
      <c r="I3" s="191"/>
    </row>
    <row r="4" spans="1:14" ht="24" customHeight="1">
      <c r="A4" s="44"/>
      <c r="B4" s="46" t="s">
        <v>86</v>
      </c>
      <c r="C4" s="47" t="s">
        <v>87</v>
      </c>
      <c r="D4" s="47" t="s">
        <v>88</v>
      </c>
      <c r="E4" s="48" t="s">
        <v>89</v>
      </c>
      <c r="F4" s="49" t="s">
        <v>90</v>
      </c>
      <c r="G4" s="50" t="s">
        <v>89</v>
      </c>
      <c r="H4" s="51" t="s">
        <v>91</v>
      </c>
      <c r="J4" s="44"/>
      <c r="K4" s="44"/>
      <c r="L4" s="44"/>
      <c r="M4" s="44"/>
      <c r="N4" s="44"/>
    </row>
    <row r="5" spans="1:14" ht="12.75" customHeight="1" thickBot="1">
      <c r="A5" s="44"/>
      <c r="B5" s="52" t="s">
        <v>92</v>
      </c>
      <c r="C5" s="53" t="s">
        <v>93</v>
      </c>
      <c r="D5" s="53" t="s">
        <v>94</v>
      </c>
      <c r="E5" s="54" t="s">
        <v>95</v>
      </c>
      <c r="F5" s="55" t="s">
        <v>96</v>
      </c>
      <c r="G5" s="56" t="s">
        <v>97</v>
      </c>
      <c r="H5" s="57" t="s">
        <v>98</v>
      </c>
      <c r="J5" s="44"/>
      <c r="K5" s="44"/>
      <c r="L5" s="44"/>
      <c r="M5" s="44"/>
      <c r="N5" s="44"/>
    </row>
    <row r="6" spans="1:14" ht="12.75" customHeight="1">
      <c r="A6" s="44"/>
      <c r="B6" s="58" t="s">
        <v>99</v>
      </c>
      <c r="C6" s="59" t="s">
        <v>100</v>
      </c>
      <c r="D6" s="60"/>
      <c r="E6" s="60"/>
      <c r="F6" s="60"/>
      <c r="G6" s="60"/>
      <c r="H6" s="61"/>
      <c r="J6" s="44"/>
      <c r="K6" s="44"/>
      <c r="L6" s="44"/>
      <c r="M6" s="44"/>
      <c r="N6" s="44"/>
    </row>
    <row r="7" spans="1:14" ht="24" customHeight="1">
      <c r="A7" s="44"/>
      <c r="B7" s="62" t="s">
        <v>101</v>
      </c>
      <c r="C7" s="63" t="s">
        <v>182</v>
      </c>
      <c r="D7" s="64" t="s">
        <v>57</v>
      </c>
      <c r="E7" s="65">
        <v>431.7</v>
      </c>
      <c r="F7" s="64" t="s">
        <v>102</v>
      </c>
      <c r="G7" s="65">
        <v>431.7</v>
      </c>
      <c r="H7" s="66"/>
      <c r="J7" s="44"/>
      <c r="K7" s="44"/>
      <c r="L7" s="44"/>
      <c r="M7" s="44"/>
      <c r="N7" s="44"/>
    </row>
    <row r="8" spans="1:14" ht="24" customHeight="1" thickBot="1">
      <c r="A8" s="44"/>
      <c r="B8" s="67" t="s">
        <v>103</v>
      </c>
      <c r="C8" s="155" t="s">
        <v>183</v>
      </c>
      <c r="D8" s="68" t="s">
        <v>57</v>
      </c>
      <c r="E8" s="69">
        <v>3172</v>
      </c>
      <c r="F8" s="68" t="s">
        <v>102</v>
      </c>
      <c r="G8" s="69">
        <v>3172</v>
      </c>
      <c r="H8" s="70"/>
      <c r="J8" s="44"/>
      <c r="K8" s="44"/>
      <c r="L8" s="44"/>
      <c r="M8" s="44"/>
      <c r="N8" s="44"/>
    </row>
    <row r="9" spans="1:14" ht="12.75">
      <c r="A9" s="44"/>
      <c r="B9" s="58" t="s">
        <v>104</v>
      </c>
      <c r="C9" s="59" t="s">
        <v>105</v>
      </c>
      <c r="D9" s="60"/>
      <c r="E9" s="71"/>
      <c r="F9" s="60"/>
      <c r="G9" s="71"/>
      <c r="H9" s="61"/>
      <c r="J9" s="44"/>
      <c r="K9" s="44"/>
      <c r="L9" s="44"/>
      <c r="M9" s="44"/>
      <c r="N9" s="44"/>
    </row>
    <row r="10" spans="1:14" ht="12.75">
      <c r="A10" s="44"/>
      <c r="B10" s="98" t="s">
        <v>106</v>
      </c>
      <c r="C10" s="33" t="s">
        <v>162</v>
      </c>
      <c r="D10" s="34" t="s">
        <v>60</v>
      </c>
      <c r="E10" s="129">
        <v>0.04</v>
      </c>
      <c r="F10" s="127" t="s">
        <v>161</v>
      </c>
      <c r="G10" s="73">
        <v>0.04</v>
      </c>
      <c r="H10" s="128"/>
      <c r="J10" s="44"/>
      <c r="K10" s="44"/>
      <c r="L10" s="44"/>
      <c r="M10" s="44"/>
      <c r="N10" s="44"/>
    </row>
    <row r="11" spans="1:14" ht="12.75">
      <c r="A11" s="44"/>
      <c r="B11" s="72" t="s">
        <v>109</v>
      </c>
      <c r="C11" s="36" t="s">
        <v>107</v>
      </c>
      <c r="D11" s="43" t="s">
        <v>57</v>
      </c>
      <c r="E11" s="65">
        <v>800</v>
      </c>
      <c r="F11" s="42" t="s">
        <v>108</v>
      </c>
      <c r="G11" s="73">
        <v>700</v>
      </c>
      <c r="H11" s="74"/>
      <c r="J11" s="44"/>
      <c r="K11" s="44"/>
      <c r="L11" s="44"/>
      <c r="M11" s="44"/>
      <c r="N11" s="44"/>
    </row>
    <row r="12" spans="1:14" ht="12.75" customHeight="1">
      <c r="A12" s="44"/>
      <c r="B12" s="72" t="s">
        <v>111</v>
      </c>
      <c r="C12" s="33" t="s">
        <v>110</v>
      </c>
      <c r="D12" s="34" t="s">
        <v>57</v>
      </c>
      <c r="E12" s="75">
        <v>800</v>
      </c>
      <c r="F12" s="77" t="s">
        <v>164</v>
      </c>
      <c r="G12" s="75">
        <v>400</v>
      </c>
      <c r="H12" s="74"/>
      <c r="J12" s="44"/>
      <c r="K12" s="44"/>
      <c r="L12" s="44"/>
      <c r="M12" s="44"/>
      <c r="N12" s="44"/>
    </row>
    <row r="13" spans="1:14" ht="24" customHeight="1">
      <c r="A13" s="44"/>
      <c r="B13" s="72" t="s">
        <v>113</v>
      </c>
      <c r="C13" s="33" t="s">
        <v>187</v>
      </c>
      <c r="D13" s="34" t="s">
        <v>57</v>
      </c>
      <c r="E13" s="65">
        <v>38</v>
      </c>
      <c r="F13" s="77" t="s">
        <v>112</v>
      </c>
      <c r="G13" s="73" t="s">
        <v>130</v>
      </c>
      <c r="H13" s="132" t="s">
        <v>165</v>
      </c>
      <c r="J13" s="44"/>
      <c r="K13" s="44"/>
      <c r="L13" s="44"/>
      <c r="M13" s="44"/>
      <c r="N13" s="44"/>
    </row>
    <row r="14" spans="1:14" ht="24" customHeight="1">
      <c r="A14" s="44"/>
      <c r="B14" s="72" t="s">
        <v>115</v>
      </c>
      <c r="C14" s="33" t="s">
        <v>166</v>
      </c>
      <c r="D14" s="34" t="s">
        <v>59</v>
      </c>
      <c r="E14" s="65">
        <v>4</v>
      </c>
      <c r="F14" s="137" t="s">
        <v>112</v>
      </c>
      <c r="G14" s="144">
        <v>29</v>
      </c>
      <c r="H14" s="74"/>
      <c r="J14" s="44"/>
      <c r="K14" s="44"/>
      <c r="L14" s="44"/>
      <c r="M14" s="44"/>
      <c r="N14" s="44"/>
    </row>
    <row r="15" spans="1:14" ht="12.75" customHeight="1">
      <c r="A15" s="44"/>
      <c r="B15" s="72" t="s">
        <v>118</v>
      </c>
      <c r="C15" s="36" t="s">
        <v>163</v>
      </c>
      <c r="D15" s="43" t="s">
        <v>59</v>
      </c>
      <c r="E15" s="75">
        <v>80</v>
      </c>
      <c r="F15" s="42" t="s">
        <v>102</v>
      </c>
      <c r="G15" s="65">
        <v>22</v>
      </c>
      <c r="H15" s="74"/>
      <c r="J15" s="44"/>
      <c r="K15" s="44"/>
      <c r="L15" s="44"/>
      <c r="M15" s="44"/>
      <c r="N15" s="44"/>
    </row>
    <row r="16" spans="1:14" ht="12.75" customHeight="1">
      <c r="A16" s="44"/>
      <c r="B16" s="72" t="s">
        <v>121</v>
      </c>
      <c r="C16" s="33" t="s">
        <v>114</v>
      </c>
      <c r="D16" s="34" t="s">
        <v>56</v>
      </c>
      <c r="E16" s="65">
        <v>4</v>
      </c>
      <c r="F16" s="42" t="s">
        <v>102</v>
      </c>
      <c r="G16" s="145">
        <v>5</v>
      </c>
      <c r="H16" s="74"/>
      <c r="J16" s="44"/>
      <c r="K16" s="44"/>
      <c r="L16" s="44"/>
      <c r="M16" s="44"/>
      <c r="N16" s="44"/>
    </row>
    <row r="17" spans="1:14" ht="12.75" customHeight="1">
      <c r="A17" s="44"/>
      <c r="B17" s="72" t="s">
        <v>122</v>
      </c>
      <c r="C17" s="33" t="s">
        <v>168</v>
      </c>
      <c r="D17" s="34" t="s">
        <v>56</v>
      </c>
      <c r="E17" s="65">
        <v>2</v>
      </c>
      <c r="F17" s="42" t="s">
        <v>102</v>
      </c>
      <c r="G17" s="144">
        <v>1</v>
      </c>
      <c r="H17" s="74"/>
      <c r="J17" s="44"/>
      <c r="K17" s="44"/>
      <c r="L17" s="44"/>
      <c r="M17" s="44"/>
      <c r="N17" s="44"/>
    </row>
    <row r="18" spans="1:14" ht="12.75" customHeight="1">
      <c r="A18" s="44"/>
      <c r="B18" s="72" t="s">
        <v>123</v>
      </c>
      <c r="C18" s="78" t="s">
        <v>116</v>
      </c>
      <c r="D18" s="37" t="s">
        <v>56</v>
      </c>
      <c r="E18" s="75">
        <v>2</v>
      </c>
      <c r="F18" s="42" t="s">
        <v>117</v>
      </c>
      <c r="G18" s="75">
        <v>2</v>
      </c>
      <c r="H18" s="74"/>
      <c r="J18" s="44"/>
      <c r="K18" s="44"/>
      <c r="L18" s="44"/>
      <c r="M18" s="44"/>
      <c r="N18" s="44"/>
    </row>
    <row r="19" spans="1:14" ht="12.75" customHeight="1">
      <c r="A19" s="44"/>
      <c r="B19" s="72" t="s">
        <v>125</v>
      </c>
      <c r="C19" s="79" t="s">
        <v>119</v>
      </c>
      <c r="D19" s="34" t="s">
        <v>56</v>
      </c>
      <c r="E19" s="80">
        <v>2</v>
      </c>
      <c r="F19" s="42" t="s">
        <v>120</v>
      </c>
      <c r="G19" s="80">
        <v>2</v>
      </c>
      <c r="H19" s="74"/>
      <c r="J19" s="44"/>
      <c r="K19" s="44"/>
      <c r="L19" s="44"/>
      <c r="M19" s="44"/>
      <c r="N19" s="44"/>
    </row>
    <row r="20" spans="1:14" ht="12.75" customHeight="1">
      <c r="A20" s="44"/>
      <c r="B20" s="72" t="s">
        <v>126</v>
      </c>
      <c r="C20" s="33" t="s">
        <v>169</v>
      </c>
      <c r="D20" s="34" t="s">
        <v>56</v>
      </c>
      <c r="E20" s="75">
        <v>2</v>
      </c>
      <c r="F20" s="76" t="s">
        <v>102</v>
      </c>
      <c r="G20" s="73"/>
      <c r="H20" s="132" t="s">
        <v>188</v>
      </c>
      <c r="J20" s="44"/>
      <c r="K20" s="44"/>
      <c r="L20" s="44"/>
      <c r="M20" s="44"/>
      <c r="N20" s="44"/>
    </row>
    <row r="21" spans="1:14" ht="12.75" customHeight="1">
      <c r="A21" s="44"/>
      <c r="B21" s="72" t="s">
        <v>128</v>
      </c>
      <c r="C21" s="33" t="s">
        <v>189</v>
      </c>
      <c r="D21" s="34" t="s">
        <v>57</v>
      </c>
      <c r="E21" s="80">
        <v>0.5</v>
      </c>
      <c r="F21" s="42" t="s">
        <v>102</v>
      </c>
      <c r="G21" s="80">
        <v>0.41</v>
      </c>
      <c r="H21" s="74"/>
      <c r="J21" s="44"/>
      <c r="K21" s="44"/>
      <c r="L21" s="44"/>
      <c r="M21" s="44"/>
      <c r="N21" s="44"/>
    </row>
    <row r="22" spans="1:14" ht="12.75" customHeight="1">
      <c r="A22" s="44"/>
      <c r="B22" s="72" t="s">
        <v>129</v>
      </c>
      <c r="C22" s="36" t="s">
        <v>190</v>
      </c>
      <c r="D22" s="34" t="s">
        <v>57</v>
      </c>
      <c r="E22" s="65">
        <v>4</v>
      </c>
      <c r="F22" s="99" t="s">
        <v>161</v>
      </c>
      <c r="G22" s="136">
        <v>4</v>
      </c>
      <c r="H22" s="82" t="s">
        <v>130</v>
      </c>
      <c r="J22" s="44"/>
      <c r="K22" s="44"/>
      <c r="L22" s="44"/>
      <c r="M22" s="44"/>
      <c r="N22" s="44"/>
    </row>
    <row r="23" spans="1:14" ht="12.75" customHeight="1">
      <c r="A23" s="44"/>
      <c r="B23" s="72" t="s">
        <v>131</v>
      </c>
      <c r="C23" s="78" t="s">
        <v>124</v>
      </c>
      <c r="D23" s="34" t="s">
        <v>57</v>
      </c>
      <c r="E23" s="80">
        <v>0.6</v>
      </c>
      <c r="F23" s="81" t="s">
        <v>117</v>
      </c>
      <c r="G23" s="136">
        <v>0.6</v>
      </c>
      <c r="H23" s="82" t="s">
        <v>130</v>
      </c>
      <c r="J23" s="44"/>
      <c r="K23" s="44"/>
      <c r="L23" s="44"/>
      <c r="M23" s="44"/>
      <c r="N23" s="44"/>
    </row>
    <row r="24" spans="1:14" ht="12.75" customHeight="1">
      <c r="A24" s="44"/>
      <c r="B24" s="83" t="s">
        <v>132</v>
      </c>
      <c r="C24" s="79" t="s">
        <v>127</v>
      </c>
      <c r="D24" s="34" t="s">
        <v>57</v>
      </c>
      <c r="E24" s="80">
        <v>0.6</v>
      </c>
      <c r="F24" s="42" t="s">
        <v>120</v>
      </c>
      <c r="G24" s="80">
        <v>0.6</v>
      </c>
      <c r="H24" s="84"/>
      <c r="J24" s="44"/>
      <c r="K24" s="44"/>
      <c r="L24" s="44"/>
      <c r="M24" s="44"/>
      <c r="N24" s="44"/>
    </row>
    <row r="25" spans="1:14" ht="12.75" customHeight="1">
      <c r="A25" s="44"/>
      <c r="B25" s="72" t="s">
        <v>134</v>
      </c>
      <c r="C25" s="36" t="s">
        <v>191</v>
      </c>
      <c r="D25" s="34" t="s">
        <v>56</v>
      </c>
      <c r="E25" s="75">
        <v>10</v>
      </c>
      <c r="F25" s="76" t="s">
        <v>102</v>
      </c>
      <c r="G25" s="80">
        <v>18</v>
      </c>
      <c r="H25" s="84"/>
      <c r="J25" s="44"/>
      <c r="K25" s="44"/>
      <c r="L25" s="44"/>
      <c r="M25" s="44"/>
      <c r="N25" s="44"/>
    </row>
    <row r="26" spans="1:14" ht="24" customHeight="1">
      <c r="A26" s="44"/>
      <c r="B26" s="62" t="s">
        <v>172</v>
      </c>
      <c r="C26" s="156" t="s">
        <v>184</v>
      </c>
      <c r="D26" s="157" t="s">
        <v>133</v>
      </c>
      <c r="E26" s="158">
        <v>34.8</v>
      </c>
      <c r="F26" s="159" t="s">
        <v>102</v>
      </c>
      <c r="G26" s="136">
        <v>34.8</v>
      </c>
      <c r="H26" s="84"/>
      <c r="J26" s="44"/>
      <c r="K26" s="44"/>
      <c r="L26" s="44"/>
      <c r="M26" s="44"/>
      <c r="N26" s="44"/>
    </row>
    <row r="27" spans="1:14" ht="12.75" customHeight="1">
      <c r="A27" s="44"/>
      <c r="B27" s="147" t="s">
        <v>174</v>
      </c>
      <c r="C27" s="33" t="s">
        <v>192</v>
      </c>
      <c r="D27" s="43" t="s">
        <v>56</v>
      </c>
      <c r="E27" s="65">
        <v>2</v>
      </c>
      <c r="F27" s="76" t="s">
        <v>102</v>
      </c>
      <c r="G27" s="80">
        <v>2</v>
      </c>
      <c r="H27" s="84"/>
      <c r="J27" s="44"/>
      <c r="K27" s="44"/>
      <c r="L27" s="44"/>
      <c r="M27" s="44"/>
      <c r="N27" s="44"/>
    </row>
    <row r="28" spans="1:14" ht="12.75" customHeight="1">
      <c r="A28" s="44"/>
      <c r="B28" s="160" t="s">
        <v>173</v>
      </c>
      <c r="C28" s="36" t="s">
        <v>193</v>
      </c>
      <c r="D28" s="37" t="s">
        <v>56</v>
      </c>
      <c r="E28" s="65">
        <v>4</v>
      </c>
      <c r="F28" s="45" t="s">
        <v>102</v>
      </c>
      <c r="G28" s="80">
        <v>2</v>
      </c>
      <c r="H28" s="84"/>
      <c r="J28" s="44"/>
      <c r="K28" s="44"/>
      <c r="L28" s="44"/>
      <c r="M28" s="44"/>
      <c r="N28" s="44"/>
    </row>
    <row r="29" spans="1:14" ht="12.75" customHeight="1">
      <c r="A29" s="44"/>
      <c r="B29" s="146" t="s">
        <v>175</v>
      </c>
      <c r="C29" s="33" t="s">
        <v>194</v>
      </c>
      <c r="D29" s="37" t="s">
        <v>57</v>
      </c>
      <c r="E29" s="65">
        <v>34</v>
      </c>
      <c r="F29" s="45" t="s">
        <v>181</v>
      </c>
      <c r="G29" s="80">
        <v>34</v>
      </c>
      <c r="H29" s="84"/>
      <c r="J29" s="44"/>
      <c r="K29" s="44"/>
      <c r="L29" s="44"/>
      <c r="M29" s="44"/>
      <c r="N29" s="44"/>
    </row>
    <row r="30" spans="1:14" ht="12.75">
      <c r="A30" s="44"/>
      <c r="B30" s="133" t="s">
        <v>185</v>
      </c>
      <c r="C30" s="36" t="s">
        <v>135</v>
      </c>
      <c r="D30" s="43" t="s">
        <v>133</v>
      </c>
      <c r="E30" s="65">
        <v>23</v>
      </c>
      <c r="F30" s="42" t="s">
        <v>102</v>
      </c>
      <c r="G30" s="65" t="s">
        <v>130</v>
      </c>
      <c r="H30" s="74"/>
      <c r="J30" s="44"/>
      <c r="K30" s="44"/>
      <c r="L30" s="44"/>
      <c r="M30" s="44"/>
      <c r="N30" s="44"/>
    </row>
    <row r="31" spans="1:14" ht="12.75">
      <c r="A31" s="44"/>
      <c r="B31" s="146"/>
      <c r="C31" s="36" t="s">
        <v>167</v>
      </c>
      <c r="D31" s="43" t="s">
        <v>57</v>
      </c>
      <c r="E31" s="131"/>
      <c r="F31" s="42"/>
      <c r="G31" s="65">
        <v>12</v>
      </c>
      <c r="H31" s="88"/>
      <c r="J31" s="44"/>
      <c r="K31" s="44"/>
      <c r="L31" s="44"/>
      <c r="M31" s="44"/>
      <c r="N31" s="44"/>
    </row>
    <row r="32" spans="1:14" ht="12.75">
      <c r="A32" s="44"/>
      <c r="B32" s="146"/>
      <c r="C32" s="33" t="s">
        <v>79</v>
      </c>
      <c r="D32" s="40" t="s">
        <v>56</v>
      </c>
      <c r="E32" s="35" t="s">
        <v>130</v>
      </c>
      <c r="F32" s="42"/>
      <c r="G32" s="65">
        <v>2</v>
      </c>
      <c r="H32" s="88"/>
      <c r="J32" s="44"/>
      <c r="K32" s="44"/>
      <c r="L32" s="44"/>
      <c r="M32" s="44"/>
      <c r="N32" s="44"/>
    </row>
    <row r="33" spans="1:14" ht="12.75">
      <c r="A33" s="44"/>
      <c r="B33" s="146"/>
      <c r="C33" s="33" t="s">
        <v>170</v>
      </c>
      <c r="D33" s="34" t="s">
        <v>56</v>
      </c>
      <c r="E33" s="41" t="s">
        <v>130</v>
      </c>
      <c r="F33" s="42"/>
      <c r="G33" s="65">
        <v>1</v>
      </c>
      <c r="H33" s="88"/>
      <c r="J33" s="44"/>
      <c r="K33" s="44"/>
      <c r="L33" s="44"/>
      <c r="M33" s="44"/>
      <c r="N33" s="44"/>
    </row>
    <row r="34" spans="1:14" ht="12.75">
      <c r="A34" s="44"/>
      <c r="B34" s="146"/>
      <c r="C34" s="33" t="s">
        <v>82</v>
      </c>
      <c r="D34" s="34" t="s">
        <v>56</v>
      </c>
      <c r="E34" s="41" t="s">
        <v>130</v>
      </c>
      <c r="F34" s="42"/>
      <c r="G34" s="65">
        <v>1</v>
      </c>
      <c r="H34" s="88"/>
      <c r="J34" s="44"/>
      <c r="K34" s="44"/>
      <c r="L34" s="44"/>
      <c r="M34" s="44"/>
      <c r="N34" s="44"/>
    </row>
    <row r="35" spans="1:14" ht="24.75" thickBot="1">
      <c r="A35" s="44"/>
      <c r="B35" s="147"/>
      <c r="C35" s="33" t="s">
        <v>171</v>
      </c>
      <c r="D35" s="37" t="s">
        <v>56</v>
      </c>
      <c r="E35" s="39" t="s">
        <v>130</v>
      </c>
      <c r="F35" s="42"/>
      <c r="G35" s="65">
        <v>2</v>
      </c>
      <c r="H35" s="88"/>
      <c r="J35" s="44"/>
      <c r="K35" s="44"/>
      <c r="L35" s="44"/>
      <c r="M35" s="44"/>
      <c r="N35" s="44"/>
    </row>
    <row r="36" spans="1:14" ht="24">
      <c r="A36" s="44"/>
      <c r="B36" s="85" t="s">
        <v>136</v>
      </c>
      <c r="C36" s="138" t="s">
        <v>137</v>
      </c>
      <c r="D36" s="96" t="s">
        <v>138</v>
      </c>
      <c r="E36" s="95">
        <v>1</v>
      </c>
      <c r="F36" s="96" t="s">
        <v>102</v>
      </c>
      <c r="G36" s="95">
        <v>1</v>
      </c>
      <c r="H36" s="139"/>
      <c r="J36" s="44"/>
      <c r="K36" s="44"/>
      <c r="L36" s="44"/>
      <c r="M36" s="44"/>
      <c r="N36" s="44"/>
    </row>
    <row r="37" spans="1:14" ht="12.75">
      <c r="A37" s="44"/>
      <c r="B37" s="62" t="s">
        <v>139</v>
      </c>
      <c r="C37" s="36" t="s">
        <v>61</v>
      </c>
      <c r="D37" s="43" t="s">
        <v>56</v>
      </c>
      <c r="E37" s="38"/>
      <c r="F37" s="42"/>
      <c r="G37" s="65">
        <v>35</v>
      </c>
      <c r="H37" s="148"/>
      <c r="J37" s="44"/>
      <c r="K37" s="44"/>
      <c r="L37" s="44"/>
      <c r="M37" s="44"/>
      <c r="N37" s="44"/>
    </row>
    <row r="38" spans="1:14" ht="12.75">
      <c r="A38" s="44"/>
      <c r="B38" s="62" t="s">
        <v>140</v>
      </c>
      <c r="C38" s="36" t="s">
        <v>80</v>
      </c>
      <c r="D38" s="43" t="s">
        <v>59</v>
      </c>
      <c r="E38" s="38"/>
      <c r="F38" s="42"/>
      <c r="G38" s="65">
        <v>2</v>
      </c>
      <c r="H38" s="148"/>
      <c r="J38" s="44"/>
      <c r="K38" s="44"/>
      <c r="L38" s="44"/>
      <c r="M38" s="44"/>
      <c r="N38" s="44"/>
    </row>
    <row r="39" spans="1:14" ht="12.75">
      <c r="A39" s="44"/>
      <c r="B39" s="62" t="s">
        <v>141</v>
      </c>
      <c r="C39" s="36" t="s">
        <v>195</v>
      </c>
      <c r="D39" s="43" t="s">
        <v>56</v>
      </c>
      <c r="E39" s="38"/>
      <c r="F39" s="42"/>
      <c r="G39" s="65">
        <v>1</v>
      </c>
      <c r="H39" s="148"/>
      <c r="J39" s="44"/>
      <c r="K39" s="44"/>
      <c r="L39" s="44"/>
      <c r="M39" s="44"/>
      <c r="N39" s="44"/>
    </row>
    <row r="40" spans="1:14" ht="12.75">
      <c r="A40" s="44"/>
      <c r="B40" s="62" t="s">
        <v>176</v>
      </c>
      <c r="C40" s="36" t="s">
        <v>196</v>
      </c>
      <c r="D40" s="43" t="s">
        <v>56</v>
      </c>
      <c r="E40" s="38"/>
      <c r="F40" s="42"/>
      <c r="G40" s="65">
        <v>20</v>
      </c>
      <c r="H40" s="148"/>
      <c r="J40" s="44"/>
      <c r="K40" s="44"/>
      <c r="L40" s="44"/>
      <c r="M40" s="44"/>
      <c r="N40" s="44"/>
    </row>
    <row r="41" spans="1:14" ht="13.5" thickBot="1">
      <c r="A41" s="44"/>
      <c r="B41" s="67" t="s">
        <v>177</v>
      </c>
      <c r="C41" s="86" t="s">
        <v>58</v>
      </c>
      <c r="D41" s="149" t="s">
        <v>56</v>
      </c>
      <c r="E41" s="150"/>
      <c r="F41" s="87"/>
      <c r="G41" s="69">
        <v>38</v>
      </c>
      <c r="H41" s="151"/>
      <c r="J41" s="44"/>
      <c r="K41" s="44"/>
      <c r="L41" s="44"/>
      <c r="M41" s="44"/>
      <c r="N41" s="44"/>
    </row>
    <row r="42" spans="1:14" ht="24" customHeight="1">
      <c r="A42" s="44"/>
      <c r="B42" s="85" t="s">
        <v>142</v>
      </c>
      <c r="C42" s="141" t="s">
        <v>143</v>
      </c>
      <c r="D42" s="96" t="s">
        <v>138</v>
      </c>
      <c r="E42" s="95">
        <v>1</v>
      </c>
      <c r="F42" s="96" t="s">
        <v>102</v>
      </c>
      <c r="G42" s="95">
        <v>1</v>
      </c>
      <c r="H42" s="97"/>
      <c r="J42" s="44"/>
      <c r="K42" s="44"/>
      <c r="L42" s="44"/>
      <c r="M42" s="44"/>
      <c r="N42" s="44"/>
    </row>
    <row r="43" spans="1:14" ht="12.75">
      <c r="A43" s="44"/>
      <c r="B43" s="89" t="s">
        <v>144</v>
      </c>
      <c r="C43" s="140" t="s">
        <v>73</v>
      </c>
      <c r="D43" s="143" t="s">
        <v>56</v>
      </c>
      <c r="E43" s="42"/>
      <c r="F43" s="42"/>
      <c r="G43" s="65">
        <v>3</v>
      </c>
      <c r="H43" s="74"/>
      <c r="J43" s="44"/>
      <c r="K43" s="44"/>
      <c r="L43" s="44"/>
      <c r="M43" s="44"/>
      <c r="N43" s="44"/>
    </row>
    <row r="44" spans="1:14" ht="12.75">
      <c r="A44" s="44"/>
      <c r="B44" s="89" t="s">
        <v>145</v>
      </c>
      <c r="C44" s="42" t="s">
        <v>74</v>
      </c>
      <c r="D44" s="43" t="s">
        <v>59</v>
      </c>
      <c r="E44" s="42"/>
      <c r="F44" s="42"/>
      <c r="G44" s="65">
        <v>7</v>
      </c>
      <c r="H44" s="74"/>
      <c r="J44" s="44"/>
      <c r="K44" s="44"/>
      <c r="L44" s="44"/>
      <c r="M44" s="44"/>
      <c r="N44" s="44"/>
    </row>
    <row r="45" spans="1:14" ht="12.75">
      <c r="A45" s="44"/>
      <c r="B45" s="89" t="s">
        <v>146</v>
      </c>
      <c r="C45" s="42" t="s">
        <v>75</v>
      </c>
      <c r="D45" s="43" t="s">
        <v>59</v>
      </c>
      <c r="E45" s="42"/>
      <c r="F45" s="42"/>
      <c r="G45" s="65">
        <v>2</v>
      </c>
      <c r="H45" s="74"/>
      <c r="J45" s="44"/>
      <c r="K45" s="44"/>
      <c r="L45" s="44"/>
      <c r="M45" s="44"/>
      <c r="N45" s="44"/>
    </row>
    <row r="46" spans="1:14" ht="12.75">
      <c r="A46" s="44"/>
      <c r="B46" s="89" t="s">
        <v>178</v>
      </c>
      <c r="C46" s="42" t="s">
        <v>76</v>
      </c>
      <c r="D46" s="43" t="s">
        <v>56</v>
      </c>
      <c r="E46" s="42"/>
      <c r="F46" s="42"/>
      <c r="G46" s="65">
        <v>3</v>
      </c>
      <c r="H46" s="74"/>
      <c r="J46" s="44"/>
      <c r="K46" s="44"/>
      <c r="L46" s="44"/>
      <c r="M46" s="44"/>
      <c r="N46" s="44"/>
    </row>
    <row r="47" spans="1:14" ht="13.5" thickBot="1">
      <c r="A47" s="44"/>
      <c r="B47" s="90" t="s">
        <v>179</v>
      </c>
      <c r="C47" s="91" t="s">
        <v>77</v>
      </c>
      <c r="D47" s="92" t="s">
        <v>56</v>
      </c>
      <c r="E47" s="91"/>
      <c r="F47" s="91"/>
      <c r="G47" s="93">
        <v>3</v>
      </c>
      <c r="H47" s="94"/>
      <c r="J47" s="44"/>
      <c r="K47" s="44"/>
      <c r="L47" s="44"/>
      <c r="M47" s="44"/>
      <c r="N47" s="44"/>
    </row>
    <row r="48" spans="1:14" ht="12.75">
      <c r="A48" s="44"/>
      <c r="B48" s="142" t="s">
        <v>147</v>
      </c>
      <c r="C48" s="134" t="s">
        <v>148</v>
      </c>
      <c r="D48" s="34" t="s">
        <v>149</v>
      </c>
      <c r="E48" s="73">
        <v>2</v>
      </c>
      <c r="F48" s="45" t="s">
        <v>102</v>
      </c>
      <c r="G48" s="80">
        <v>2</v>
      </c>
      <c r="H48" s="101"/>
      <c r="J48" s="44"/>
      <c r="K48" s="44"/>
      <c r="L48" s="44"/>
      <c r="M48" s="44"/>
      <c r="N48" s="44"/>
    </row>
    <row r="49" spans="1:14" ht="24">
      <c r="A49" s="44"/>
      <c r="B49" s="98" t="s">
        <v>150</v>
      </c>
      <c r="C49" s="99" t="s">
        <v>151</v>
      </c>
      <c r="D49" s="34" t="s">
        <v>149</v>
      </c>
      <c r="E49" s="65">
        <v>2</v>
      </c>
      <c r="F49" s="100" t="s">
        <v>102</v>
      </c>
      <c r="G49" s="80">
        <v>2</v>
      </c>
      <c r="H49" s="101"/>
      <c r="J49" s="44"/>
      <c r="K49" s="44"/>
      <c r="L49" s="44"/>
      <c r="M49" s="44"/>
      <c r="N49" s="44"/>
    </row>
    <row r="50" spans="1:14" ht="24.75" thickBot="1">
      <c r="A50" s="44"/>
      <c r="B50" s="135" t="s">
        <v>152</v>
      </c>
      <c r="C50" s="152" t="s">
        <v>153</v>
      </c>
      <c r="D50" s="130" t="s">
        <v>149</v>
      </c>
      <c r="E50" s="69">
        <v>2</v>
      </c>
      <c r="F50" s="153" t="s">
        <v>154</v>
      </c>
      <c r="G50" s="145">
        <v>2</v>
      </c>
      <c r="H50" s="154"/>
      <c r="J50" s="44"/>
      <c r="K50" s="44"/>
      <c r="L50" s="44"/>
      <c r="M50" s="44"/>
      <c r="N50" s="44"/>
    </row>
    <row r="51" spans="1:14" ht="13.5" thickBot="1">
      <c r="A51" s="44"/>
      <c r="B51" s="105" t="s">
        <v>155</v>
      </c>
      <c r="C51" s="106" t="s">
        <v>156</v>
      </c>
      <c r="D51" s="107"/>
      <c r="E51" s="108"/>
      <c r="F51" s="109" t="s">
        <v>102</v>
      </c>
      <c r="G51" s="108"/>
      <c r="H51" s="110"/>
      <c r="J51" s="44"/>
      <c r="K51" s="44"/>
      <c r="L51" s="44"/>
      <c r="M51" s="44"/>
      <c r="N51" s="44"/>
    </row>
    <row r="52" spans="1:14" ht="13.5" thickBot="1">
      <c r="A52" s="44"/>
      <c r="B52" s="111" t="s">
        <v>157</v>
      </c>
      <c r="C52" s="112" t="s">
        <v>158</v>
      </c>
      <c r="D52" s="102" t="s">
        <v>57</v>
      </c>
      <c r="E52" s="103">
        <v>431.7</v>
      </c>
      <c r="F52" s="113" t="s">
        <v>159</v>
      </c>
      <c r="G52" s="103">
        <v>431.7</v>
      </c>
      <c r="H52" s="104"/>
      <c r="J52" s="44"/>
      <c r="K52" s="44"/>
      <c r="L52" s="44"/>
      <c r="M52" s="44"/>
      <c r="N52" s="44"/>
    </row>
    <row r="53" spans="1:14" ht="12.75" customHeight="1">
      <c r="A53" s="44"/>
      <c r="B53" s="32"/>
      <c r="C53" s="193" t="s">
        <v>81</v>
      </c>
      <c r="D53" s="193"/>
      <c r="E53" s="193"/>
      <c r="F53" s="44"/>
      <c r="G53" s="44"/>
      <c r="H53" s="44"/>
      <c r="J53" s="44"/>
      <c r="K53" s="44"/>
      <c r="L53" s="44"/>
      <c r="M53" s="44"/>
      <c r="N53" s="44"/>
    </row>
    <row r="54" spans="1:14" ht="5.25" customHeight="1" thickBot="1">
      <c r="A54" s="44"/>
      <c r="B54" s="32"/>
      <c r="C54" s="194"/>
      <c r="D54" s="194"/>
      <c r="E54" s="194"/>
      <c r="F54" s="44"/>
      <c r="G54" s="44"/>
      <c r="H54" s="44"/>
      <c r="J54" s="44"/>
      <c r="K54" s="44"/>
      <c r="L54" s="44"/>
      <c r="M54" s="44"/>
      <c r="N54" s="44"/>
    </row>
    <row r="55" spans="1:14" ht="12.75">
      <c r="A55" s="44"/>
      <c r="B55" s="46" t="s">
        <v>86</v>
      </c>
      <c r="C55" s="114" t="s">
        <v>54</v>
      </c>
      <c r="D55" s="115" t="s">
        <v>88</v>
      </c>
      <c r="E55" s="116" t="s">
        <v>89</v>
      </c>
      <c r="F55" s="49" t="s">
        <v>90</v>
      </c>
      <c r="G55" s="50" t="s">
        <v>89</v>
      </c>
      <c r="H55" s="51" t="s">
        <v>91</v>
      </c>
      <c r="J55" s="44"/>
      <c r="K55" s="44"/>
      <c r="L55" s="44"/>
      <c r="M55" s="44"/>
      <c r="N55" s="44"/>
    </row>
    <row r="56" spans="1:14" ht="13.5" thickBot="1">
      <c r="A56" s="44"/>
      <c r="B56" s="117" t="s">
        <v>92</v>
      </c>
      <c r="C56" s="118"/>
      <c r="D56" s="119" t="s">
        <v>94</v>
      </c>
      <c r="E56" s="120" t="s">
        <v>95</v>
      </c>
      <c r="F56" s="121" t="s">
        <v>96</v>
      </c>
      <c r="G56" s="122" t="s">
        <v>97</v>
      </c>
      <c r="H56" s="123" t="s">
        <v>98</v>
      </c>
      <c r="J56" s="44"/>
      <c r="K56" s="44"/>
      <c r="L56" s="44"/>
      <c r="M56" s="44"/>
      <c r="N56" s="44"/>
    </row>
    <row r="57" spans="1:14" ht="13.5" thickBot="1">
      <c r="A57" s="44"/>
      <c r="B57" s="195">
        <v>1</v>
      </c>
      <c r="C57" s="124" t="s">
        <v>83</v>
      </c>
      <c r="D57" s="107" t="s">
        <v>57</v>
      </c>
      <c r="E57" s="108">
        <v>170</v>
      </c>
      <c r="F57" s="124" t="s">
        <v>180</v>
      </c>
      <c r="G57" s="125">
        <v>169.9</v>
      </c>
      <c r="H57" s="126"/>
      <c r="J57" s="44"/>
      <c r="K57" s="44"/>
      <c r="L57" s="44"/>
      <c r="M57" s="44"/>
      <c r="N57" s="44"/>
    </row>
    <row r="58" spans="1:14" ht="12.75">
      <c r="A58" s="44"/>
      <c r="J58" s="44"/>
      <c r="K58" s="44"/>
      <c r="L58" s="44"/>
      <c r="M58" s="44"/>
      <c r="N58" s="44"/>
    </row>
    <row r="59" spans="1:14" ht="12.75">
      <c r="A59" s="44"/>
      <c r="J59" s="44"/>
      <c r="K59" s="44"/>
      <c r="L59" s="44"/>
      <c r="M59" s="44"/>
      <c r="N59" s="44"/>
    </row>
    <row r="60" spans="1:14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1:1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1:1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1:1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1:1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1:1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1:1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1:1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1:1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1:1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1:1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</row>
    <row r="248" spans="1:1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1:1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</row>
    <row r="252" spans="1:14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1:14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</row>
    <row r="254" spans="1:14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</row>
    <row r="255" spans="1:14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</row>
    <row r="256" spans="1:14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1:14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</row>
    <row r="258" spans="1:14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</row>
    <row r="259" spans="1:14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1:14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</row>
    <row r="262" spans="1:14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1:14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1:14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1:14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</row>
    <row r="267" spans="1:14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</row>
  </sheetData>
  <sheetProtection/>
  <mergeCells count="4">
    <mergeCell ref="B1:I1"/>
    <mergeCell ref="B2:I2"/>
    <mergeCell ref="B3:I3"/>
    <mergeCell ref="C53:E54"/>
  </mergeCells>
  <printOptions horizontalCentered="1"/>
  <pageMargins left="0.7874015748031497" right="0.1968503937007874" top="0.7874015748031497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2014-05-22T07:34:41Z</cp:lastPrinted>
  <dcterms:created xsi:type="dcterms:W3CDTF">2010-04-01T07:27:06Z</dcterms:created>
  <dcterms:modified xsi:type="dcterms:W3CDTF">2014-05-25T13:25:21Z</dcterms:modified>
  <cp:category/>
  <cp:version/>
  <cp:contentType/>
  <cp:contentStatus/>
</cp:coreProperties>
</file>