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44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<sst xmlns="http://schemas.openxmlformats.org/spreadsheetml/2006/main" count="147" uniqueCount="115">
  <si>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</si>
  <si>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</si>
  <si>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</si>
  <si>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</si>
  <si>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</si>
  <si>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</si>
  <si>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</si>
  <si>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</si>
  <si>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</si>
  <si>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</si>
  <si>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</si>
  <si>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</si>
  <si>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</si>
  <si>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</si>
  <si>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</si>
  <si>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</si>
  <si>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</si>
  <si>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</si>
  <si>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</si>
  <si>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</si>
  <si>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</si>
  <si>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</si>
  <si>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</si>
  <si>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</si>
  <si>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</si>
  <si>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</si>
  <si>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</si>
  <si>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</si>
  <si>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</si>
  <si>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</si>
  <si>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</si>
  <si>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</si>
  <si>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</si>
  <si>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</si>
  <si>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</si>
  <si>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</si>
  <si>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</si>
  <si>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</si>
  <si>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</si>
  <si>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</si>
  <si>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</si>
  <si>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</si>
  <si>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</si>
  <si>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</si>
  <si>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</si>
  <si>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</si>
  <si>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</si>
  <si>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</si>
  <si>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</si>
  <si>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</si>
  <si>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</si>
  <si>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</si>
  <si>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</si>
  <si>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3, 4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</si>
  <si>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</si>
  <si>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</si>
  <si>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</si>
  <si>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</si>
  <si>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</si>
  <si>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3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</si>
  <si>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</si>
  <si>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</si>
  <si>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</si>
  <si>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</si>
  <si>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</si>
  <si>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</si>
  <si>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</si>
  <si>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Смена электроламп в местах общего пользования </t>
  </si>
  <si>
    <t>м2</t>
  </si>
  <si>
    <t>м</t>
  </si>
  <si>
    <t>Смена замка навесного</t>
  </si>
  <si>
    <t>Смена поручня</t>
  </si>
  <si>
    <t>Очистка кровли от сосулек и наледи</t>
  </si>
  <si>
    <t>Очистка кровли от снега</t>
  </si>
  <si>
    <t>Смена почтовых ящиков многосекционных</t>
  </si>
  <si>
    <t>Окраска контейнерных площадок</t>
  </si>
  <si>
    <t>Окраска игрового оборудования детских площадок</t>
  </si>
  <si>
    <t>Мелкий ремонт металлических ограждений</t>
  </si>
  <si>
    <t>Ремонт отмостки: бетонирование отдельными местами</t>
  </si>
  <si>
    <t>Кирпичная кладка оконных проемов подвала толщиной в кирпич</t>
  </si>
  <si>
    <t xml:space="preserve">Ремонт крылец: устройство выравнивающих стяжек цементно-песчаных </t>
  </si>
  <si>
    <t xml:space="preserve"> </t>
  </si>
  <si>
    <t>Смена автоматического выключателя</t>
  </si>
  <si>
    <t>Ремонт бетонных полов на лестничных площадках: заделка выбоин</t>
  </si>
  <si>
    <t>Ремонт игрового оборудования детских площадок</t>
  </si>
  <si>
    <t>Смена распределительной коробки</t>
  </si>
  <si>
    <t>Установка адресных табличек у подъездов</t>
  </si>
  <si>
    <t>Ремонт цоколя (пандус): штукатурка цементно-известковым раствором местами</t>
  </si>
  <si>
    <t>Смена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</si>
  <si>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</si>
  <si>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</si>
  <si>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</si>
  <si>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</si>
  <si>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</si>
  <si>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</si>
  <si>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</si>
  <si>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</si>
  <si>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</si>
  <si>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</si>
  <si>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</si>
  <si>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</si>
  <si>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</si>
  <si>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</si>
  <si>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</si>
  <si>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</si>
  <si>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</si>
  <si>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</si>
  <si>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 xml:space="preserve">Труба d 25 </t>
  </si>
  <si>
    <t>Контрогайка d 15</t>
  </si>
  <si>
    <t>Контрогайка d 20</t>
  </si>
  <si>
    <t>Контрогайка d25</t>
  </si>
  <si>
    <t>Муфта d15</t>
  </si>
  <si>
    <t>Муфта d 20</t>
  </si>
  <si>
    <t>Муфта d25</t>
  </si>
  <si>
    <t>Задвижка d50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</si>
</sst>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3" fillId="0" borderId="15" xfId="0" applyNumberFormat="1" applyFont="1" applyBorder="1" applyAlignment="1">
      <alignment horizontal="left" vertical="justify" wrapText="1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22">
      <selection activeCell="H21" sqref="H2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00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875" style="3" customWidth="1"/>
    <col min="9" max="9" width="10.00390625" style="3" customWidth="1"/>
    <col min="10" max="16384" width="9.125" style="3" customWidth="1"/>
  </cols>
  <sheetData>
    <row r="1" spans="1:9" ht="73.5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5" t="s">
        <v>28</v>
      </c>
      <c r="B3" s="48"/>
      <c r="C3" s="48"/>
      <c r="D3" s="48"/>
      <c r="E3" s="48"/>
      <c r="F3" s="48"/>
      <c r="G3" s="48"/>
      <c r="H3" s="48"/>
      <c r="I3" s="49"/>
    </row>
    <row r="4" spans="1:9" ht="21" customHeight="1">
      <c r="A4" s="5">
        <v>1</v>
      </c>
      <c r="B4" s="66" t="s">
        <v>23</v>
      </c>
      <c r="C4" s="67"/>
      <c r="D4" s="67"/>
      <c r="E4" s="67"/>
      <c r="F4" s="67"/>
      <c r="G4" s="68"/>
      <c r="H4" s="71">
        <v>2004</v>
      </c>
      <c r="I4" s="72"/>
    </row>
    <row r="5" spans="1:9" ht="21" customHeight="1">
      <c r="A5" s="5">
        <v>2</v>
      </c>
      <c r="B5" s="66" t="s">
        <v>20</v>
      </c>
      <c r="C5" s="67"/>
      <c r="D5" s="67"/>
      <c r="E5" s="67"/>
      <c r="F5" s="67"/>
      <c r="G5" s="68"/>
      <c r="H5" s="69" t="s">
        <v>53</v>
      </c>
      <c r="I5" s="70"/>
    </row>
    <row r="6" spans="1:9" ht="21" customHeight="1">
      <c r="A6" s="5">
        <v>3</v>
      </c>
      <c r="B6" s="66" t="s">
        <v>21</v>
      </c>
      <c r="C6" s="67"/>
      <c r="D6" s="67"/>
      <c r="E6" s="67"/>
      <c r="F6" s="67"/>
      <c r="G6" s="68"/>
      <c r="H6" s="69">
        <v>4</v>
      </c>
      <c r="I6" s="70"/>
    </row>
    <row r="7" spans="1:9" ht="21" customHeight="1">
      <c r="A7" s="5">
        <v>4</v>
      </c>
      <c r="B7" s="66" t="s">
        <v>22</v>
      </c>
      <c r="C7" s="67"/>
      <c r="D7" s="67"/>
      <c r="E7" s="67"/>
      <c r="F7" s="67"/>
      <c r="G7" s="68"/>
      <c r="H7" s="69">
        <v>76</v>
      </c>
      <c r="I7" s="70"/>
    </row>
    <row r="8" spans="1:9" ht="21" customHeight="1">
      <c r="A8" s="5">
        <v>5</v>
      </c>
      <c r="B8" s="66" t="s">
        <v>24</v>
      </c>
      <c r="C8" s="67"/>
      <c r="D8" s="67"/>
      <c r="E8" s="67"/>
      <c r="F8" s="67"/>
      <c r="G8" s="68"/>
      <c r="H8" s="62">
        <f>H9+H10</f>
        <v>4122.1</v>
      </c>
      <c r="I8" s="63"/>
    </row>
    <row r="9" spans="1:9" ht="21" customHeight="1">
      <c r="A9" s="5">
        <v>6</v>
      </c>
      <c r="B9" s="66" t="s">
        <v>25</v>
      </c>
      <c r="C9" s="67"/>
      <c r="D9" s="67"/>
      <c r="E9" s="67"/>
      <c r="F9" s="67"/>
      <c r="G9" s="68"/>
      <c r="H9" s="62">
        <v>3319.9</v>
      </c>
      <c r="I9" s="63"/>
    </row>
    <row r="10" spans="1:9" ht="19.5" customHeight="1">
      <c r="A10" s="5">
        <v>7</v>
      </c>
      <c r="B10" s="61" t="s">
        <v>26</v>
      </c>
      <c r="C10" s="61"/>
      <c r="D10" s="61"/>
      <c r="E10" s="61"/>
      <c r="F10" s="61"/>
      <c r="G10" s="61"/>
      <c r="H10" s="62">
        <v>802.2</v>
      </c>
      <c r="I10" s="63"/>
    </row>
    <row r="11" spans="1:9" ht="21" customHeight="1">
      <c r="A11" s="5">
        <v>8</v>
      </c>
      <c r="B11" s="61" t="s">
        <v>27</v>
      </c>
      <c r="C11" s="61"/>
      <c r="D11" s="61"/>
      <c r="E11" s="61"/>
      <c r="F11" s="61"/>
      <c r="G11" s="61"/>
      <c r="H11" s="62">
        <v>3700</v>
      </c>
      <c r="I11" s="63"/>
    </row>
    <row r="12" spans="1:9" ht="14.25" customHeight="1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21" customHeight="1">
      <c r="A13" s="65" t="s">
        <v>29</v>
      </c>
      <c r="B13" s="48"/>
      <c r="C13" s="48"/>
      <c r="D13" s="48"/>
      <c r="E13" s="48"/>
      <c r="F13" s="48"/>
      <c r="G13" s="48"/>
      <c r="H13" s="48"/>
      <c r="I13" s="49"/>
    </row>
    <row r="14" spans="1:9" ht="21" customHeight="1">
      <c r="A14" s="53" t="s">
        <v>52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>
      <c r="A15" s="56" t="s">
        <v>3</v>
      </c>
      <c r="B15" s="56" t="s">
        <v>31</v>
      </c>
      <c r="C15" s="58" t="s">
        <v>0</v>
      </c>
      <c r="D15" s="59"/>
      <c r="E15" s="59"/>
      <c r="F15" s="60"/>
      <c r="G15" s="58" t="s">
        <v>2</v>
      </c>
      <c r="H15" s="60"/>
      <c r="I15" s="56" t="s">
        <v>32</v>
      </c>
    </row>
    <row r="16" spans="1:9" ht="78.75" customHeight="1">
      <c r="A16" s="57"/>
      <c r="B16" s="5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5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0">
        <v>-3.5</v>
      </c>
      <c r="C19" s="29" t="s">
        <v>4</v>
      </c>
      <c r="D19" s="30">
        <v>31.6</v>
      </c>
      <c r="E19" s="47">
        <f>D19-(B19-I19)</f>
        <v>32</v>
      </c>
      <c r="F19" s="30"/>
      <c r="G19" s="32" t="s">
        <v>47</v>
      </c>
      <c r="H19" s="47">
        <f>E19</f>
        <v>32</v>
      </c>
      <c r="I19" s="30">
        <v>-3.1</v>
      </c>
    </row>
    <row r="20" spans="1:9" ht="114.75">
      <c r="A20" s="31" t="s">
        <v>12</v>
      </c>
      <c r="B20" s="33">
        <v>-105</v>
      </c>
      <c r="C20" s="34" t="s">
        <v>49</v>
      </c>
      <c r="D20" s="33">
        <v>538.7</v>
      </c>
      <c r="E20" s="33">
        <v>549.4</v>
      </c>
      <c r="F20" s="33"/>
      <c r="G20" s="35" t="s">
        <v>57</v>
      </c>
      <c r="H20" s="33">
        <v>560.6</v>
      </c>
      <c r="I20" s="47">
        <f>B20-D20+E20+E20-H20</f>
        <v>-105.50000000000011</v>
      </c>
    </row>
    <row r="21" spans="1:9" ht="27" customHeight="1">
      <c r="A21" s="31" t="s">
        <v>89</v>
      </c>
      <c r="B21" s="33">
        <v>-1.5</v>
      </c>
      <c r="C21" s="34" t="s">
        <v>36</v>
      </c>
      <c r="D21" s="33">
        <v>12.7</v>
      </c>
      <c r="E21" s="47">
        <f>D21-(B21-I21)</f>
        <v>13</v>
      </c>
      <c r="F21" s="33"/>
      <c r="G21" s="40" t="s">
        <v>46</v>
      </c>
      <c r="H21" s="47">
        <f>E21</f>
        <v>13</v>
      </c>
      <c r="I21" s="33">
        <v>-1.2</v>
      </c>
    </row>
    <row r="22" spans="1:9" ht="18" customHeight="1">
      <c r="A22" s="36"/>
      <c r="B22" s="37">
        <f>SUM(B19:B21)</f>
        <v>-110</v>
      </c>
      <c r="C22" s="38" t="s">
        <v>6</v>
      </c>
      <c r="D22" s="37">
        <f>SUM(D19:D21)</f>
        <v>583.0000000000001</v>
      </c>
      <c r="E22" s="37">
        <f>SUM(E19:E21)</f>
        <v>594.4</v>
      </c>
      <c r="F22" s="37"/>
      <c r="G22" s="39"/>
      <c r="H22" s="37">
        <f>SUM(H19:H21)</f>
        <v>605.6</v>
      </c>
      <c r="I22" s="37">
        <f>SUM(I19:I21)</f>
        <v>-109.80000000000011</v>
      </c>
    </row>
    <row r="23" spans="1:9" ht="18" customHeight="1">
      <c r="A23" s="36">
        <v>2</v>
      </c>
      <c r="B23" s="37"/>
      <c r="C23" s="38" t="s">
        <v>7</v>
      </c>
      <c r="D23" s="37"/>
      <c r="E23" s="37"/>
      <c r="F23" s="37"/>
      <c r="G23" s="39"/>
      <c r="H23" s="37"/>
      <c r="I23" s="37"/>
    </row>
    <row r="24" spans="1:9" ht="27" customHeight="1">
      <c r="A24" s="31" t="s">
        <v>14</v>
      </c>
      <c r="B24" s="47">
        <v>-68.2</v>
      </c>
      <c r="C24" s="34" t="s">
        <v>9</v>
      </c>
      <c r="D24" s="33">
        <v>604.5</v>
      </c>
      <c r="E24" s="47">
        <f aca="true" t="shared" si="0" ref="E24:E31">D24-(B24-I24)</f>
        <v>611.8</v>
      </c>
      <c r="F24" s="33"/>
      <c r="G24" s="40" t="s">
        <v>42</v>
      </c>
      <c r="H24" s="47">
        <f aca="true" t="shared" si="1" ref="H24:H31">E24</f>
        <v>611.8</v>
      </c>
      <c r="I24" s="33">
        <v>-60.9</v>
      </c>
    </row>
    <row r="25" spans="1:9" ht="27" customHeight="1">
      <c r="A25" s="41" t="s">
        <v>15</v>
      </c>
      <c r="B25" s="47">
        <v>-26.1</v>
      </c>
      <c r="C25" s="34" t="s">
        <v>10</v>
      </c>
      <c r="D25" s="33">
        <v>224.3</v>
      </c>
      <c r="E25" s="47">
        <f t="shared" si="0"/>
        <v>227</v>
      </c>
      <c r="F25" s="33"/>
      <c r="G25" s="40" t="s">
        <v>43</v>
      </c>
      <c r="H25" s="47">
        <f t="shared" si="1"/>
        <v>227</v>
      </c>
      <c r="I25" s="33">
        <v>-23.4</v>
      </c>
    </row>
    <row r="26" spans="1:9" ht="27" customHeight="1">
      <c r="A26" s="41" t="s">
        <v>16</v>
      </c>
      <c r="B26" s="47">
        <v>0</v>
      </c>
      <c r="C26" s="34" t="s">
        <v>94</v>
      </c>
      <c r="D26" s="33">
        <v>-13</v>
      </c>
      <c r="E26" s="47">
        <f t="shared" si="0"/>
        <v>0.6999999999999993</v>
      </c>
      <c r="F26" s="33"/>
      <c r="G26" s="40" t="s">
        <v>95</v>
      </c>
      <c r="H26" s="47">
        <f t="shared" si="1"/>
        <v>0.6999999999999993</v>
      </c>
      <c r="I26" s="33">
        <v>13.7</v>
      </c>
    </row>
    <row r="27" spans="1:9" ht="27" customHeight="1">
      <c r="A27" s="31" t="s">
        <v>17</v>
      </c>
      <c r="B27" s="47">
        <v>-11.5</v>
      </c>
      <c r="C27" s="34" t="s">
        <v>30</v>
      </c>
      <c r="D27" s="33">
        <v>105.7</v>
      </c>
      <c r="E27" s="47">
        <f t="shared" si="0"/>
        <v>106.7</v>
      </c>
      <c r="F27" s="33"/>
      <c r="G27" s="40" t="s">
        <v>44</v>
      </c>
      <c r="H27" s="47">
        <f t="shared" si="1"/>
        <v>106.7</v>
      </c>
      <c r="I27" s="33">
        <v>-10.5</v>
      </c>
    </row>
    <row r="28" spans="1:9" ht="27" customHeight="1">
      <c r="A28" s="31" t="s">
        <v>90</v>
      </c>
      <c r="B28" s="47">
        <v>0</v>
      </c>
      <c r="C28" s="34" t="s">
        <v>96</v>
      </c>
      <c r="D28" s="33">
        <v>19.8</v>
      </c>
      <c r="E28" s="47">
        <f t="shared" si="0"/>
        <v>12.8</v>
      </c>
      <c r="F28" s="33"/>
      <c r="G28" s="40" t="s">
        <v>97</v>
      </c>
      <c r="H28" s="47">
        <f t="shared" si="1"/>
        <v>12.8</v>
      </c>
      <c r="I28" s="33">
        <v>-7</v>
      </c>
    </row>
    <row r="29" spans="1:9" ht="27" customHeight="1">
      <c r="A29" s="31" t="s">
        <v>91</v>
      </c>
      <c r="B29" s="47">
        <v>-8.3</v>
      </c>
      <c r="C29" s="34" t="s">
        <v>8</v>
      </c>
      <c r="D29" s="33">
        <v>73.9</v>
      </c>
      <c r="E29" s="47">
        <f t="shared" si="0"/>
        <v>74.80000000000001</v>
      </c>
      <c r="F29" s="33"/>
      <c r="G29" s="40" t="s">
        <v>45</v>
      </c>
      <c r="H29" s="47">
        <f t="shared" si="1"/>
        <v>74.80000000000001</v>
      </c>
      <c r="I29" s="33">
        <v>-7.4</v>
      </c>
    </row>
    <row r="30" spans="1:9" ht="27" customHeight="1">
      <c r="A30" s="31" t="s">
        <v>92</v>
      </c>
      <c r="B30" s="33">
        <v>0</v>
      </c>
      <c r="C30" s="34" t="s">
        <v>98</v>
      </c>
      <c r="D30" s="33">
        <v>7</v>
      </c>
      <c r="E30" s="47">
        <f t="shared" si="0"/>
        <v>4.7</v>
      </c>
      <c r="F30" s="33"/>
      <c r="G30" s="40" t="s">
        <v>99</v>
      </c>
      <c r="H30" s="47">
        <f t="shared" si="1"/>
        <v>4.7</v>
      </c>
      <c r="I30" s="33">
        <v>-2.3</v>
      </c>
    </row>
    <row r="31" spans="1:9" ht="27" customHeight="1">
      <c r="A31" s="31" t="s">
        <v>93</v>
      </c>
      <c r="B31" s="33">
        <v>0</v>
      </c>
      <c r="C31" s="34" t="s">
        <v>100</v>
      </c>
      <c r="D31" s="33">
        <v>10.3</v>
      </c>
      <c r="E31" s="47">
        <f t="shared" si="0"/>
        <v>7.200000000000001</v>
      </c>
      <c r="F31" s="33"/>
      <c r="G31" s="40" t="s">
        <v>101</v>
      </c>
      <c r="H31" s="47">
        <f t="shared" si="1"/>
        <v>7.200000000000001</v>
      </c>
      <c r="I31" s="33">
        <v>-3.1</v>
      </c>
    </row>
    <row r="32" spans="1:9" ht="27" customHeight="1">
      <c r="A32" s="36"/>
      <c r="B32" s="37">
        <f>SUM(B24:B31)</f>
        <v>-114.10000000000001</v>
      </c>
      <c r="C32" s="38" t="s">
        <v>13</v>
      </c>
      <c r="D32" s="37">
        <f>SUM(D24:D31)</f>
        <v>1032.5</v>
      </c>
      <c r="E32" s="37">
        <f>SUM(E24:E31)</f>
        <v>1045.7</v>
      </c>
      <c r="F32" s="37"/>
      <c r="G32" s="42"/>
      <c r="H32" s="37">
        <f>SUM(H24:H31)</f>
        <v>1045.7</v>
      </c>
      <c r="I32" s="37">
        <f>SUM(I24:I31)</f>
        <v>-100.89999999999999</v>
      </c>
    </row>
    <row r="33" spans="1:9" ht="19.5" customHeight="1">
      <c r="A33" s="36">
        <v>3</v>
      </c>
      <c r="B33" s="43"/>
      <c r="C33" s="38" t="s">
        <v>37</v>
      </c>
      <c r="D33" s="33"/>
      <c r="E33" s="33"/>
      <c r="F33" s="33"/>
      <c r="G33" s="44"/>
      <c r="H33" s="33"/>
      <c r="I33" s="33"/>
    </row>
    <row r="34" spans="1:9" ht="30">
      <c r="A34" s="31" t="s">
        <v>50</v>
      </c>
      <c r="B34" s="33">
        <v>0</v>
      </c>
      <c r="C34" s="34" t="s">
        <v>38</v>
      </c>
      <c r="D34" s="33">
        <v>0</v>
      </c>
      <c r="E34" s="47">
        <f>D34-(B34-I34)</f>
        <v>0</v>
      </c>
      <c r="F34" s="33"/>
      <c r="G34" s="44"/>
      <c r="H34" s="47">
        <f>E34</f>
        <v>0</v>
      </c>
      <c r="I34" s="33">
        <v>0</v>
      </c>
    </row>
    <row r="35" spans="1:9" ht="27" customHeight="1">
      <c r="A35" s="31" t="s">
        <v>51</v>
      </c>
      <c r="B35" s="33">
        <v>-1.9</v>
      </c>
      <c r="C35" s="34" t="s">
        <v>39</v>
      </c>
      <c r="D35" s="33">
        <v>15.8</v>
      </c>
      <c r="E35" s="47">
        <f>D35-(B35-I35)</f>
        <v>16.1</v>
      </c>
      <c r="F35" s="33"/>
      <c r="G35" s="44"/>
      <c r="H35" s="47">
        <f>E35</f>
        <v>16.1</v>
      </c>
      <c r="I35" s="33">
        <v>-1.6</v>
      </c>
    </row>
    <row r="36" spans="1:9" s="10" customFormat="1" ht="13.5" customHeight="1">
      <c r="A36" s="36"/>
      <c r="B36" s="37">
        <f>SUM(B34:B35)</f>
        <v>-1.9</v>
      </c>
      <c r="C36" s="38" t="s">
        <v>40</v>
      </c>
      <c r="D36" s="37">
        <f>SUM(D34:D35)</f>
        <v>15.8</v>
      </c>
      <c r="E36" s="37">
        <f>SUM(E34:E35)</f>
        <v>16.1</v>
      </c>
      <c r="F36" s="37"/>
      <c r="G36" s="42"/>
      <c r="H36" s="37">
        <f>SUM(H34:H35)</f>
        <v>16.1</v>
      </c>
      <c r="I36" s="37">
        <f>SUM(I34:I35)</f>
        <v>-1.6</v>
      </c>
    </row>
    <row r="37" spans="1:9" ht="16.5" customHeight="1">
      <c r="A37" s="45"/>
      <c r="B37" s="37">
        <f>SUM(B22,B32,B36)</f>
        <v>-226.00000000000003</v>
      </c>
      <c r="C37" s="38" t="s">
        <v>19</v>
      </c>
      <c r="D37" s="37">
        <f>SUM(D22,D32,D36)</f>
        <v>1631.3</v>
      </c>
      <c r="E37" s="37">
        <f>SUM(E22,E32,E36)</f>
        <v>1656.1999999999998</v>
      </c>
      <c r="F37" s="37">
        <v>0</v>
      </c>
      <c r="G37" s="42"/>
      <c r="H37" s="37">
        <f>SUM(H22,H32,H36)</f>
        <v>1667.4</v>
      </c>
      <c r="I37" s="37">
        <f>SUM(I22,I32,I36)</f>
        <v>-212.3000000000001</v>
      </c>
    </row>
    <row r="38" spans="1:9" ht="29.25" customHeight="1">
      <c r="A38" s="45"/>
      <c r="B38" s="37"/>
      <c r="C38" s="38" t="s">
        <v>41</v>
      </c>
      <c r="D38" s="50">
        <f>E37+F37-D37</f>
        <v>24.899999999999864</v>
      </c>
      <c r="E38" s="51"/>
      <c r="F38" s="52"/>
      <c r="G38" s="39"/>
      <c r="H38" s="37"/>
      <c r="I38" s="37"/>
    </row>
    <row r="39" spans="1:9" ht="17.25" customHeight="1">
      <c r="A39" s="36">
        <v>4</v>
      </c>
      <c r="B39" s="37">
        <v>101.5</v>
      </c>
      <c r="C39" s="38" t="s">
        <v>18</v>
      </c>
      <c r="D39" s="37">
        <v>52.5</v>
      </c>
      <c r="E39" s="37">
        <v>53.7</v>
      </c>
      <c r="F39" s="37"/>
      <c r="G39" s="46"/>
      <c r="H39" s="37">
        <v>0</v>
      </c>
      <c r="I39" s="37">
        <f>B39+E39-H39</f>
        <v>155.2</v>
      </c>
    </row>
  </sheetData>
  <sheetProtection/>
  <mergeCells count="27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D38:F38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43"/>
  <sheetViews>
    <sheetView tabSelected="1" zoomScalePageLayoutView="0" workbookViewId="0" topLeftCell="A16">
      <selection activeCell="B29" sqref="B29:B41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8" t="s">
        <v>49</v>
      </c>
      <c r="B1" s="78"/>
      <c r="C1" s="78"/>
    </row>
    <row r="2" spans="1:3" ht="12.75" customHeight="1">
      <c r="A2" s="78"/>
      <c r="B2" s="78"/>
      <c r="C2" s="78"/>
    </row>
    <row r="3" spans="1:3" ht="12.75" customHeight="1">
      <c r="A3" s="78"/>
      <c r="B3" s="78"/>
      <c r="C3" s="78"/>
    </row>
    <row r="4" spans="1:3" ht="24" customHeight="1">
      <c r="A4" s="11" t="s">
        <v>54</v>
      </c>
      <c r="B4" s="12" t="s">
        <v>55</v>
      </c>
      <c r="C4" s="12" t="s">
        <v>56</v>
      </c>
    </row>
    <row r="5" spans="1:3" ht="12.75" customHeight="1">
      <c r="A5" s="13" t="s">
        <v>60</v>
      </c>
      <c r="B5" s="14"/>
      <c r="C5" s="15"/>
    </row>
    <row r="6" spans="1:3" ht="12.75" customHeight="1">
      <c r="A6" s="79" t="s">
        <v>61</v>
      </c>
      <c r="B6" s="80"/>
      <c r="C6" s="15"/>
    </row>
    <row r="7" spans="1:3" ht="12.75">
      <c r="A7" s="17" t="s">
        <v>73</v>
      </c>
      <c r="B7" s="21" t="s">
        <v>68</v>
      </c>
      <c r="C7" s="23">
        <v>215</v>
      </c>
    </row>
    <row r="8" spans="1:3" ht="12.75">
      <c r="A8" s="22" t="s">
        <v>72</v>
      </c>
      <c r="B8" s="24" t="s">
        <v>69</v>
      </c>
      <c r="C8" s="23">
        <v>23</v>
      </c>
    </row>
    <row r="9" spans="1:3" ht="12.75">
      <c r="A9" s="17" t="s">
        <v>63</v>
      </c>
      <c r="B9" s="18" t="s">
        <v>58</v>
      </c>
      <c r="C9" s="19">
        <v>1</v>
      </c>
    </row>
    <row r="10" spans="1:3" ht="12.75">
      <c r="A10" s="17" t="s">
        <v>70</v>
      </c>
      <c r="B10" s="18" t="s">
        <v>58</v>
      </c>
      <c r="C10" s="25">
        <v>1</v>
      </c>
    </row>
    <row r="11" spans="1:3" ht="12.75">
      <c r="A11" s="17" t="s">
        <v>71</v>
      </c>
      <c r="B11" s="18" t="s">
        <v>69</v>
      </c>
      <c r="C11" s="25">
        <v>2.9</v>
      </c>
    </row>
    <row r="12" spans="1:3" ht="12.75">
      <c r="A12" s="17" t="s">
        <v>74</v>
      </c>
      <c r="B12" s="18" t="s">
        <v>58</v>
      </c>
      <c r="C12" s="25">
        <v>4</v>
      </c>
    </row>
    <row r="13" spans="1:3" ht="12.75">
      <c r="A13" s="27" t="s">
        <v>83</v>
      </c>
      <c r="B13" s="18" t="s">
        <v>68</v>
      </c>
      <c r="C13" s="25">
        <v>0.4</v>
      </c>
    </row>
    <row r="14" spans="1:4" ht="12.75">
      <c r="A14" s="27" t="s">
        <v>79</v>
      </c>
      <c r="B14" s="18" t="s">
        <v>68</v>
      </c>
      <c r="C14" s="25">
        <v>0.8</v>
      </c>
      <c r="D14" t="s">
        <v>81</v>
      </c>
    </row>
    <row r="15" spans="1:3" ht="12.75">
      <c r="A15" s="27" t="s">
        <v>86</v>
      </c>
      <c r="B15" s="18" t="s">
        <v>58</v>
      </c>
      <c r="C15" s="25">
        <v>4</v>
      </c>
    </row>
    <row r="16" spans="1:3" ht="12.75" customHeight="1">
      <c r="A16" s="27" t="s">
        <v>87</v>
      </c>
      <c r="B16" s="18" t="s">
        <v>68</v>
      </c>
      <c r="C16" s="25">
        <v>3.9</v>
      </c>
    </row>
    <row r="17" spans="1:3" ht="12.75">
      <c r="A17" s="27" t="s">
        <v>80</v>
      </c>
      <c r="B17" s="18" t="s">
        <v>68</v>
      </c>
      <c r="C17" s="25">
        <v>5</v>
      </c>
    </row>
    <row r="18" spans="1:3" ht="12.75">
      <c r="A18" s="27" t="s">
        <v>78</v>
      </c>
      <c r="B18" s="18" t="s">
        <v>68</v>
      </c>
      <c r="C18" s="25">
        <v>1.5</v>
      </c>
    </row>
    <row r="19" spans="1:3" ht="12.75">
      <c r="A19" s="27" t="s">
        <v>77</v>
      </c>
      <c r="B19" s="18" t="s">
        <v>68</v>
      </c>
      <c r="C19" s="25">
        <v>6</v>
      </c>
    </row>
    <row r="20" spans="1:3" ht="12.75">
      <c r="A20" s="27" t="s">
        <v>84</v>
      </c>
      <c r="B20" s="18" t="s">
        <v>58</v>
      </c>
      <c r="C20" s="25">
        <v>1</v>
      </c>
    </row>
    <row r="21" spans="1:3" ht="12.75">
      <c r="A21" s="17" t="s">
        <v>76</v>
      </c>
      <c r="B21" s="18" t="s">
        <v>68</v>
      </c>
      <c r="C21" s="25">
        <v>15.2</v>
      </c>
    </row>
    <row r="22" spans="1:3" ht="12.75">
      <c r="A22" s="26" t="s">
        <v>75</v>
      </c>
      <c r="B22" s="28" t="s">
        <v>68</v>
      </c>
      <c r="C22" s="25">
        <v>40.8</v>
      </c>
    </row>
    <row r="23" spans="1:3" ht="12.75">
      <c r="A23" s="81" t="s">
        <v>62</v>
      </c>
      <c r="B23" s="82"/>
      <c r="C23" s="16"/>
    </row>
    <row r="24" spans="1:3" ht="12.75">
      <c r="A24" s="17" t="s">
        <v>82</v>
      </c>
      <c r="B24" s="18" t="s">
        <v>58</v>
      </c>
      <c r="C24" s="20">
        <v>2</v>
      </c>
    </row>
    <row r="25" spans="1:3" ht="12.75">
      <c r="A25" s="17" t="s">
        <v>88</v>
      </c>
      <c r="B25" s="18" t="s">
        <v>58</v>
      </c>
      <c r="C25" s="20">
        <v>1</v>
      </c>
    </row>
    <row r="26" spans="1:3" ht="12.75">
      <c r="A26" s="17" t="s">
        <v>85</v>
      </c>
      <c r="B26" s="18" t="s">
        <v>58</v>
      </c>
      <c r="C26" s="20">
        <v>3</v>
      </c>
    </row>
    <row r="27" spans="1:3" ht="12.75">
      <c r="A27" s="17" t="s">
        <v>67</v>
      </c>
      <c r="B27" s="18" t="s">
        <v>58</v>
      </c>
      <c r="C27" s="19">
        <v>21</v>
      </c>
    </row>
    <row r="28" spans="1:3" ht="12.75">
      <c r="A28" s="73" t="s">
        <v>64</v>
      </c>
      <c r="B28" s="74"/>
      <c r="C28" s="75"/>
    </row>
    <row r="29" spans="1:3" ht="12.75">
      <c r="A29" s="83" t="s">
        <v>102</v>
      </c>
      <c r="B29" s="84" t="s">
        <v>58</v>
      </c>
      <c r="C29" s="83">
        <v>13</v>
      </c>
    </row>
    <row r="30" spans="1:3" ht="12.75">
      <c r="A30" s="83" t="s">
        <v>103</v>
      </c>
      <c r="B30" s="84" t="s">
        <v>58</v>
      </c>
      <c r="C30" s="83">
        <v>12</v>
      </c>
    </row>
    <row r="31" spans="1:3" ht="12.75">
      <c r="A31" s="83" t="s">
        <v>104</v>
      </c>
      <c r="B31" s="84" t="s">
        <v>58</v>
      </c>
      <c r="C31" s="83">
        <v>10</v>
      </c>
    </row>
    <row r="32" spans="1:3" ht="12.75">
      <c r="A32" s="83" t="s">
        <v>105</v>
      </c>
      <c r="B32" s="84" t="s">
        <v>69</v>
      </c>
      <c r="C32" s="83">
        <v>8</v>
      </c>
    </row>
    <row r="33" spans="1:3" ht="12.75">
      <c r="A33" s="83" t="s">
        <v>106</v>
      </c>
      <c r="B33" s="84" t="s">
        <v>69</v>
      </c>
      <c r="C33" s="83">
        <v>10</v>
      </c>
    </row>
    <row r="34" spans="1:3" ht="12.75">
      <c r="A34" s="83" t="s">
        <v>107</v>
      </c>
      <c r="B34" s="84" t="s">
        <v>69</v>
      </c>
      <c r="C34" s="83">
        <v>3</v>
      </c>
    </row>
    <row r="35" spans="1:3" ht="12.75">
      <c r="A35" s="83" t="s">
        <v>108</v>
      </c>
      <c r="B35" s="84" t="s">
        <v>58</v>
      </c>
      <c r="C35" s="83">
        <v>13</v>
      </c>
    </row>
    <row r="36" spans="1:3" ht="12.75">
      <c r="A36" s="83" t="s">
        <v>109</v>
      </c>
      <c r="B36" s="84" t="s">
        <v>58</v>
      </c>
      <c r="C36" s="83">
        <v>12</v>
      </c>
    </row>
    <row r="37" spans="1:3" ht="12.75">
      <c r="A37" s="83" t="s">
        <v>110</v>
      </c>
      <c r="B37" s="84" t="s">
        <v>58</v>
      </c>
      <c r="C37" s="83">
        <v>10</v>
      </c>
    </row>
    <row r="38" spans="1:3" ht="12.75">
      <c r="A38" s="83" t="s">
        <v>111</v>
      </c>
      <c r="B38" s="84" t="s">
        <v>58</v>
      </c>
      <c r="C38" s="83">
        <v>48</v>
      </c>
    </row>
    <row r="39" spans="1:3" ht="12.75">
      <c r="A39" s="83" t="s">
        <v>112</v>
      </c>
      <c r="B39" s="84" t="s">
        <v>58</v>
      </c>
      <c r="C39" s="83">
        <v>12</v>
      </c>
    </row>
    <row r="40" spans="1:3" ht="12.75">
      <c r="A40" s="83" t="s">
        <v>113</v>
      </c>
      <c r="B40" s="84" t="s">
        <v>58</v>
      </c>
      <c r="C40" s="83">
        <v>10</v>
      </c>
    </row>
    <row r="41" spans="1:3" ht="12.75">
      <c r="A41" s="83" t="s">
        <v>114</v>
      </c>
      <c r="B41" s="84" t="s">
        <v>58</v>
      </c>
      <c r="C41" s="83">
        <v>1</v>
      </c>
    </row>
    <row r="42" spans="1:3" ht="12.75">
      <c r="A42" s="73" t="s">
        <v>65</v>
      </c>
      <c r="B42" s="74"/>
      <c r="C42" s="75"/>
    </row>
    <row r="43" spans="1:3" ht="12.75">
      <c r="A43" s="73" t="s">
        <v>66</v>
      </c>
      <c r="B43" s="76"/>
      <c r="C43" s="77"/>
    </row>
    <row r="44" ht="12.75" customHeight="1"/>
  </sheetData>
  <sheetProtection/>
  <mergeCells count="6">
    <mergeCell ref="A28:C28"/>
    <mergeCell ref="A43:C43"/>
    <mergeCell ref="A1:C3"/>
    <mergeCell ref="A6:B6"/>
    <mergeCell ref="A42:C42"/>
    <mergeCell ref="A23:B2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2013-06-06T02:56:58Z</cp:lastPrinted>
  <dcterms:created xsi:type="dcterms:W3CDTF">2010-04-01T07:27:06Z</dcterms:created>
  <dcterms:modified xsi:type="dcterms:W3CDTF">2013-08-22T10:10:58Z</dcterms:modified>
  <cp:category/>
  <cp:version/>
  <cp:contentType/>
  <cp:contentStatus/>
</cp:coreProperties>
</file>