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120" windowWidth="7785" windowHeight="964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<sst xmlns="http://schemas.openxmlformats.org/spreadsheetml/2006/main" count="159" uniqueCount="122">
  <si>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</si>
  <si>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</si>
  <si>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</si>
  <si>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</si>
  <si>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</si>
  <si>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</si>
  <si>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</si>
  <si>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</si>
  <si>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</si>
  <si>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</si>
  <si>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</si>
  <si>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</si>
  <si>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</si>
  <si>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</si>
  <si>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</si>
  <si>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</si>
  <si>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</si>
  <si>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</si>
  <si>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</si>
  <si>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</si>
  <si>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</si>
  <si>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</si>
  <si>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</si>
  <si>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</si>
  <si>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</si>
  <si>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</si>
  <si>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</si>
  <si>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</si>
  <si>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</si>
  <si>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</si>
  <si>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</si>
  <si>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</si>
  <si>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</si>
  <si>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</si>
  <si>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</si>
  <si>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</si>
  <si>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</si>
  <si>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</si>
  <si>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</si>
  <si>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</si>
  <si>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</si>
  <si>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</si>
  <si>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</si>
  <si>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</si>
  <si>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</si>
  <si>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</si>
  <si>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</si>
  <si>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</si>
  <si>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</si>
  <si>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</si>
  <si>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</si>
  <si>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</si>
  <si>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</si>
  <si>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</si>
  <si>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</si>
  <si>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</si>
  <si>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</si>
  <si>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</si>
  <si>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2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</si>
  <si>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</si>
  <si>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</si>
  <si>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</si>
  <si>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</si>
  <si>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</si>
  <si>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</si>
  <si>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Смена электроламп в местах общего пользования </t>
  </si>
  <si>
    <t>м2</t>
  </si>
  <si>
    <t>Смена замка навесного</t>
  </si>
  <si>
    <t>Перекидка снега при очистке кровли</t>
  </si>
  <si>
    <t>м3</t>
  </si>
  <si>
    <t>Очистка кровли от сосулек и наледи</t>
  </si>
  <si>
    <t>Прочистка вентканалов квартир с устранением засоров по заявкам</t>
  </si>
  <si>
    <t>м</t>
  </si>
  <si>
    <t>Очистка кровли от снега</t>
  </si>
  <si>
    <t>Очистка чердачного помещения от мусора</t>
  </si>
  <si>
    <t xml:space="preserve">Очистка кровли от мусора </t>
  </si>
  <si>
    <t>Ремонт бетонных полов на лестничных площадках: устройство цементной стяжки</t>
  </si>
  <si>
    <t>Окраска игрового оборудования детских площадок</t>
  </si>
  <si>
    <t>Изготовление и установка скамеек</t>
  </si>
  <si>
    <t>Ремонт отмостки: бетонирование отдельными местами</t>
  </si>
  <si>
    <t xml:space="preserve">Ремонт дверных полотен: смена приборов (петли, проушины. шпингалеты) </t>
  </si>
  <si>
    <t>Устройство пароизоляции труб ливневой канализации в чердачном помещении</t>
  </si>
  <si>
    <t>Заделка отверстий в плитах чердачного перекрытия в местах прохода труб</t>
  </si>
  <si>
    <t>ливневой канализации</t>
  </si>
  <si>
    <t>место</t>
  </si>
  <si>
    <t>Ремонт бетонной кровли:</t>
  </si>
  <si>
    <t>заделка стыков плит покрытия цементно-песчаным раствором</t>
  </si>
  <si>
    <t>огрунтовка оснований из бетона и раствора готовой битумной мастикой</t>
  </si>
  <si>
    <t>гидроизоляция стыков плит покрытия наплавляемыми материалами в 1 слой</t>
  </si>
  <si>
    <t>Установка адресных табличек у подъезда</t>
  </si>
  <si>
    <t>Ремонт лестничной клетки 1-го этажа местами (штукатурные и малярные работы)</t>
  </si>
  <si>
    <t>Смена автоматического выключателя</t>
  </si>
  <si>
    <t>Монтаж силового кабеля, электропровода</t>
  </si>
  <si>
    <t>Установка оптико-аккустического светильника на лестничной площадке</t>
  </si>
  <si>
    <t>Капитальный ремонт общего имущества МКД</t>
  </si>
  <si>
    <t>Ремонт подъездных козырьков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</si>
  <si>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</si>
  <si>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</si>
  <si>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</si>
  <si>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</si>
  <si>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</si>
  <si>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</si>
  <si>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</si>
  <si>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</si>
  <si>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</si>
  <si>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</si>
  <si>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</si>
  <si>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</si>
  <si>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</si>
  <si>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</si>
  <si>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</si>
  <si>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25</t>
  </si>
  <si>
    <t>Кран шаровый d 32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</si>
  <si>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</si>
  <si>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</si>
  <si>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</si>
  <si>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</si>
  <si>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</si>
  <si>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</si>
  <si>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</si>
  <si>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</si>
  <si>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 d25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</si>
</sst>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6" fillId="0" borderId="1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right" vertical="center" wrapText="1"/>
    </xf>
    <xf numFmtId="0" fontId="26" fillId="0" borderId="19" xfId="0" applyFont="1" applyBorder="1" applyAlignment="1">
      <alignment horizontal="right" vertical="center" wrapText="1"/>
    </xf>
    <xf numFmtId="0" fontId="26" fillId="0" borderId="12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3" fontId="0" fillId="0" borderId="11" xfId="58" applyFont="1" applyBorder="1" applyAlignment="1">
      <alignment horizontal="left"/>
    </xf>
    <xf numFmtId="0" fontId="0" fillId="0" borderId="11" xfId="58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58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view="pageBreakPreview" zoomScaleSheetLayoutView="100" zoomScalePageLayoutView="0" workbookViewId="0" topLeftCell="A9">
      <selection activeCell="H21" sqref="H21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75390625" style="2" customWidth="1"/>
    <col min="4" max="4" width="12.00390625" style="2" bestFit="1" customWidth="1"/>
    <col min="5" max="5" width="11.00390625" style="2" bestFit="1" customWidth="1"/>
    <col min="6" max="6" width="13.25390625" style="2" bestFit="1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.75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57" t="s">
        <v>28</v>
      </c>
      <c r="B3" s="58"/>
      <c r="C3" s="58"/>
      <c r="D3" s="58"/>
      <c r="E3" s="58"/>
      <c r="F3" s="58"/>
      <c r="G3" s="58"/>
      <c r="H3" s="58"/>
      <c r="I3" s="59"/>
    </row>
    <row r="4" spans="1:9" ht="21" customHeight="1">
      <c r="A4" s="4">
        <v>1</v>
      </c>
      <c r="B4" s="60" t="s">
        <v>23</v>
      </c>
      <c r="C4" s="61"/>
      <c r="D4" s="61"/>
      <c r="E4" s="61"/>
      <c r="F4" s="61"/>
      <c r="G4" s="62"/>
      <c r="H4" s="63">
        <v>1982</v>
      </c>
      <c r="I4" s="64"/>
    </row>
    <row r="5" spans="1:9" ht="21" customHeight="1">
      <c r="A5" s="4">
        <v>2</v>
      </c>
      <c r="B5" s="60" t="s">
        <v>20</v>
      </c>
      <c r="C5" s="61"/>
      <c r="D5" s="61"/>
      <c r="E5" s="61"/>
      <c r="F5" s="61"/>
      <c r="G5" s="62"/>
      <c r="H5" s="63">
        <v>5</v>
      </c>
      <c r="I5" s="64"/>
    </row>
    <row r="6" spans="1:9" ht="21" customHeight="1">
      <c r="A6" s="4">
        <v>3</v>
      </c>
      <c r="B6" s="60" t="s">
        <v>21</v>
      </c>
      <c r="C6" s="61"/>
      <c r="D6" s="61"/>
      <c r="E6" s="61"/>
      <c r="F6" s="61"/>
      <c r="G6" s="62"/>
      <c r="H6" s="63">
        <v>6</v>
      </c>
      <c r="I6" s="64"/>
    </row>
    <row r="7" spans="1:9" ht="21" customHeight="1">
      <c r="A7" s="4">
        <v>4</v>
      </c>
      <c r="B7" s="60" t="s">
        <v>22</v>
      </c>
      <c r="C7" s="61"/>
      <c r="D7" s="61"/>
      <c r="E7" s="61"/>
      <c r="F7" s="61"/>
      <c r="G7" s="62"/>
      <c r="H7" s="63">
        <v>120</v>
      </c>
      <c r="I7" s="64"/>
    </row>
    <row r="8" spans="1:9" ht="21" customHeight="1">
      <c r="A8" s="4">
        <v>5</v>
      </c>
      <c r="B8" s="60" t="s">
        <v>24</v>
      </c>
      <c r="C8" s="61"/>
      <c r="D8" s="61"/>
      <c r="E8" s="61"/>
      <c r="F8" s="61"/>
      <c r="G8" s="62"/>
      <c r="H8" s="65">
        <v>4447.6</v>
      </c>
      <c r="I8" s="66"/>
    </row>
    <row r="9" spans="1:9" ht="21" customHeight="1">
      <c r="A9" s="4">
        <v>6</v>
      </c>
      <c r="B9" s="60" t="s">
        <v>25</v>
      </c>
      <c r="C9" s="61"/>
      <c r="D9" s="61"/>
      <c r="E9" s="61"/>
      <c r="F9" s="61"/>
      <c r="G9" s="62"/>
      <c r="H9" s="65">
        <v>3987.6</v>
      </c>
      <c r="I9" s="66"/>
    </row>
    <row r="10" spans="1:9" ht="19.5" customHeight="1">
      <c r="A10" s="4">
        <v>7</v>
      </c>
      <c r="B10" s="67" t="s">
        <v>26</v>
      </c>
      <c r="C10" s="67"/>
      <c r="D10" s="67"/>
      <c r="E10" s="67"/>
      <c r="F10" s="67"/>
      <c r="G10" s="67"/>
      <c r="H10" s="65">
        <v>460</v>
      </c>
      <c r="I10" s="66"/>
    </row>
    <row r="11" spans="1:9" ht="21" customHeight="1">
      <c r="A11" s="4">
        <v>8</v>
      </c>
      <c r="B11" s="67" t="s">
        <v>27</v>
      </c>
      <c r="C11" s="67"/>
      <c r="D11" s="67"/>
      <c r="E11" s="67"/>
      <c r="F11" s="67"/>
      <c r="G11" s="67"/>
      <c r="H11" s="65">
        <v>1918</v>
      </c>
      <c r="I11" s="66"/>
    </row>
    <row r="12" spans="1:9" ht="14.25" customHeight="1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21" customHeight="1">
      <c r="A13" s="57" t="s">
        <v>29</v>
      </c>
      <c r="B13" s="58"/>
      <c r="C13" s="58"/>
      <c r="D13" s="58"/>
      <c r="E13" s="58"/>
      <c r="F13" s="58"/>
      <c r="G13" s="58"/>
      <c r="H13" s="58"/>
      <c r="I13" s="59"/>
    </row>
    <row r="14" spans="1:9" ht="21" customHeight="1">
      <c r="A14" s="71" t="s">
        <v>52</v>
      </c>
      <c r="B14" s="72"/>
      <c r="C14" s="72"/>
      <c r="D14" s="72"/>
      <c r="E14" s="72"/>
      <c r="F14" s="72"/>
      <c r="G14" s="72"/>
      <c r="H14" s="72"/>
      <c r="I14" s="73"/>
    </row>
    <row r="15" spans="1:9" ht="12.75" customHeight="1">
      <c r="A15" s="74" t="s">
        <v>3</v>
      </c>
      <c r="B15" s="74" t="s">
        <v>31</v>
      </c>
      <c r="C15" s="76" t="s">
        <v>0</v>
      </c>
      <c r="D15" s="77"/>
      <c r="E15" s="77"/>
      <c r="F15" s="78"/>
      <c r="G15" s="76" t="s">
        <v>2</v>
      </c>
      <c r="H15" s="78"/>
      <c r="I15" s="74" t="s">
        <v>32</v>
      </c>
    </row>
    <row r="16" spans="1:9" ht="76.5" customHeight="1">
      <c r="A16" s="75"/>
      <c r="B16" s="75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75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35">
        <v>-3.9</v>
      </c>
      <c r="C19" s="34" t="s">
        <v>4</v>
      </c>
      <c r="D19" s="35">
        <v>38</v>
      </c>
      <c r="E19" s="55">
        <f>D19-(B19-I19)</f>
        <v>38.1</v>
      </c>
      <c r="F19" s="35"/>
      <c r="G19" s="37" t="s">
        <v>47</v>
      </c>
      <c r="H19" s="55">
        <f>E19</f>
        <v>38.1</v>
      </c>
      <c r="I19" s="35">
        <v>-3.8</v>
      </c>
    </row>
    <row r="20" spans="1:9" ht="114.75">
      <c r="A20" s="36" t="s">
        <v>12</v>
      </c>
      <c r="B20" s="38">
        <v>21.3</v>
      </c>
      <c r="C20" s="39" t="s">
        <v>49</v>
      </c>
      <c r="D20" s="38">
        <v>648.7</v>
      </c>
      <c r="E20" s="38">
        <v>651.2</v>
      </c>
      <c r="F20" s="38"/>
      <c r="G20" s="40" t="s">
        <v>56</v>
      </c>
      <c r="H20" s="38">
        <v>568</v>
      </c>
      <c r="I20" s="55">
        <f>B20-D20+E20+E20-H20</f>
        <v>107</v>
      </c>
    </row>
    <row r="21" spans="1:9" ht="27" customHeight="1">
      <c r="A21" s="36" t="s">
        <v>96</v>
      </c>
      <c r="B21" s="38">
        <v>-1.7</v>
      </c>
      <c r="C21" s="39" t="s">
        <v>36</v>
      </c>
      <c r="D21" s="38">
        <v>15.3</v>
      </c>
      <c r="E21" s="55">
        <f>D21-(B21-I21)</f>
        <v>15.5</v>
      </c>
      <c r="F21" s="38"/>
      <c r="G21" s="45" t="s">
        <v>46</v>
      </c>
      <c r="H21" s="55">
        <f>E21</f>
        <v>15.5</v>
      </c>
      <c r="I21" s="38">
        <v>-1.5</v>
      </c>
    </row>
    <row r="22" spans="1:9" ht="27" customHeight="1">
      <c r="A22" s="41"/>
      <c r="B22" s="42">
        <f>SUM(B19:B21)</f>
        <v>15.700000000000003</v>
      </c>
      <c r="C22" s="43" t="s">
        <v>6</v>
      </c>
      <c r="D22" s="42">
        <f>SUM(D19:D21)</f>
        <v>702</v>
      </c>
      <c r="E22" s="42">
        <f>SUM(E19:E21)</f>
        <v>704.8000000000001</v>
      </c>
      <c r="F22" s="42"/>
      <c r="G22" s="44"/>
      <c r="H22" s="42">
        <f>SUM(H19:H21)</f>
        <v>621.6</v>
      </c>
      <c r="I22" s="42">
        <f>SUM(I19:I21)</f>
        <v>101.7</v>
      </c>
    </row>
    <row r="23" spans="1:9" ht="27" customHeight="1">
      <c r="A23" s="41">
        <v>2</v>
      </c>
      <c r="B23" s="42"/>
      <c r="C23" s="43" t="s">
        <v>7</v>
      </c>
      <c r="D23" s="42"/>
      <c r="E23" s="42"/>
      <c r="F23" s="42"/>
      <c r="G23" s="44"/>
      <c r="H23" s="42"/>
      <c r="I23" s="42"/>
    </row>
    <row r="24" spans="1:9" ht="27" customHeight="1">
      <c r="A24" s="36" t="s">
        <v>14</v>
      </c>
      <c r="B24" s="55">
        <v>-73.3</v>
      </c>
      <c r="C24" s="39" t="s">
        <v>9</v>
      </c>
      <c r="D24" s="38">
        <v>725.7</v>
      </c>
      <c r="E24" s="55">
        <f aca="true" t="shared" si="0" ref="E24:E31">D24-(B24-I24)</f>
        <v>725.6</v>
      </c>
      <c r="F24" s="38"/>
      <c r="G24" s="45" t="s">
        <v>42</v>
      </c>
      <c r="H24" s="55">
        <f aca="true" t="shared" si="1" ref="H24:H31">E24</f>
        <v>725.6</v>
      </c>
      <c r="I24" s="38">
        <v>-73.4</v>
      </c>
    </row>
    <row r="25" spans="1:9" ht="27" customHeight="1">
      <c r="A25" s="46" t="s">
        <v>15</v>
      </c>
      <c r="B25" s="55">
        <v>-46.5</v>
      </c>
      <c r="C25" s="39" t="s">
        <v>10</v>
      </c>
      <c r="D25" s="38">
        <v>282.7</v>
      </c>
      <c r="E25" s="55">
        <f t="shared" si="0"/>
        <v>295.4</v>
      </c>
      <c r="F25" s="38"/>
      <c r="G25" s="45" t="s">
        <v>43</v>
      </c>
      <c r="H25" s="55">
        <f t="shared" si="1"/>
        <v>295.4</v>
      </c>
      <c r="I25" s="38">
        <v>-33.8</v>
      </c>
    </row>
    <row r="26" spans="1:9" ht="27" customHeight="1">
      <c r="A26" s="46" t="s">
        <v>16</v>
      </c>
      <c r="B26" s="55">
        <v>0</v>
      </c>
      <c r="C26" s="39" t="s">
        <v>101</v>
      </c>
      <c r="D26" s="38">
        <v>20.7</v>
      </c>
      <c r="E26" s="55">
        <f t="shared" si="0"/>
        <v>12.399999999999999</v>
      </c>
      <c r="F26" s="38"/>
      <c r="G26" s="45" t="s">
        <v>102</v>
      </c>
      <c r="H26" s="55">
        <f t="shared" si="1"/>
        <v>12.399999999999999</v>
      </c>
      <c r="I26" s="38">
        <v>-8.3</v>
      </c>
    </row>
    <row r="27" spans="1:9" ht="27" customHeight="1">
      <c r="A27" s="36" t="s">
        <v>17</v>
      </c>
      <c r="B27" s="55">
        <v>-22.5</v>
      </c>
      <c r="C27" s="39" t="s">
        <v>30</v>
      </c>
      <c r="D27" s="38">
        <v>138.2</v>
      </c>
      <c r="E27" s="55">
        <f t="shared" si="0"/>
        <v>144.89999999999998</v>
      </c>
      <c r="F27" s="38"/>
      <c r="G27" s="45" t="s">
        <v>44</v>
      </c>
      <c r="H27" s="55">
        <f t="shared" si="1"/>
        <v>144.89999999999998</v>
      </c>
      <c r="I27" s="38">
        <v>-15.8</v>
      </c>
    </row>
    <row r="28" spans="1:9" ht="27" customHeight="1">
      <c r="A28" s="36" t="s">
        <v>97</v>
      </c>
      <c r="B28" s="55">
        <v>0</v>
      </c>
      <c r="C28" s="39" t="s">
        <v>103</v>
      </c>
      <c r="D28" s="38">
        <v>52.2</v>
      </c>
      <c r="E28" s="55">
        <f t="shared" si="0"/>
        <v>33</v>
      </c>
      <c r="F28" s="38"/>
      <c r="G28" s="45" t="s">
        <v>104</v>
      </c>
      <c r="H28" s="55">
        <f t="shared" si="1"/>
        <v>33</v>
      </c>
      <c r="I28" s="38">
        <v>-19.2</v>
      </c>
    </row>
    <row r="29" spans="1:9" ht="27" customHeight="1">
      <c r="A29" s="36" t="s">
        <v>98</v>
      </c>
      <c r="B29" s="55">
        <v>-15.6</v>
      </c>
      <c r="C29" s="39" t="s">
        <v>8</v>
      </c>
      <c r="D29" s="38">
        <v>95.2</v>
      </c>
      <c r="E29" s="55">
        <f t="shared" si="0"/>
        <v>99.7</v>
      </c>
      <c r="F29" s="38"/>
      <c r="G29" s="45" t="s">
        <v>45</v>
      </c>
      <c r="H29" s="55">
        <f t="shared" si="1"/>
        <v>99.7</v>
      </c>
      <c r="I29" s="38">
        <v>-11.1</v>
      </c>
    </row>
    <row r="30" spans="1:9" ht="27" customHeight="1">
      <c r="A30" s="36" t="s">
        <v>99</v>
      </c>
      <c r="B30" s="38">
        <v>0</v>
      </c>
      <c r="C30" s="39" t="s">
        <v>105</v>
      </c>
      <c r="D30" s="38">
        <v>25.5</v>
      </c>
      <c r="E30" s="55">
        <f t="shared" si="0"/>
        <v>15.9</v>
      </c>
      <c r="F30" s="38"/>
      <c r="G30" s="45" t="s">
        <v>106</v>
      </c>
      <c r="H30" s="55">
        <f t="shared" si="1"/>
        <v>15.9</v>
      </c>
      <c r="I30" s="38">
        <v>-9.6</v>
      </c>
    </row>
    <row r="31" spans="1:9" ht="27" customHeight="1">
      <c r="A31" s="36" t="s">
        <v>100</v>
      </c>
      <c r="B31" s="38">
        <v>0</v>
      </c>
      <c r="C31" s="39" t="s">
        <v>107</v>
      </c>
      <c r="D31" s="38">
        <v>7.4</v>
      </c>
      <c r="E31" s="55">
        <f t="shared" si="0"/>
        <v>5.7</v>
      </c>
      <c r="F31" s="38"/>
      <c r="G31" s="45" t="s">
        <v>108</v>
      </c>
      <c r="H31" s="55">
        <f t="shared" si="1"/>
        <v>5.7</v>
      </c>
      <c r="I31" s="38">
        <v>-1.7</v>
      </c>
    </row>
    <row r="32" spans="1:9" ht="31.5" customHeight="1">
      <c r="A32" s="41"/>
      <c r="B32" s="42">
        <f>SUM(B24:B31)</f>
        <v>-157.9</v>
      </c>
      <c r="C32" s="43" t="s">
        <v>13</v>
      </c>
      <c r="D32" s="42">
        <f>SUM(D24:D31)</f>
        <v>1347.6000000000004</v>
      </c>
      <c r="E32" s="42">
        <f>SUM(E24:E31)</f>
        <v>1332.6000000000004</v>
      </c>
      <c r="F32" s="42"/>
      <c r="G32" s="47"/>
      <c r="H32" s="42">
        <f>SUM(H24:H31)</f>
        <v>1332.6000000000004</v>
      </c>
      <c r="I32" s="42">
        <f>SUM(I24:I31)</f>
        <v>-172.89999999999998</v>
      </c>
    </row>
    <row r="33" spans="1:9" ht="26.25" customHeight="1">
      <c r="A33" s="41">
        <v>3</v>
      </c>
      <c r="B33" s="48"/>
      <c r="C33" s="43" t="s">
        <v>37</v>
      </c>
      <c r="D33" s="38"/>
      <c r="E33" s="38"/>
      <c r="F33" s="38"/>
      <c r="G33" s="49"/>
      <c r="H33" s="38"/>
      <c r="I33" s="38"/>
    </row>
    <row r="34" spans="1:9" ht="30">
      <c r="A34" s="36" t="s">
        <v>50</v>
      </c>
      <c r="B34" s="38">
        <v>0</v>
      </c>
      <c r="C34" s="39" t="s">
        <v>38</v>
      </c>
      <c r="D34" s="38">
        <v>0</v>
      </c>
      <c r="E34" s="55">
        <f>D34-(B34-I34)</f>
        <v>0</v>
      </c>
      <c r="F34" s="38"/>
      <c r="G34" s="49"/>
      <c r="H34" s="55">
        <f>E34</f>
        <v>0</v>
      </c>
      <c r="I34" s="38">
        <v>0</v>
      </c>
    </row>
    <row r="35" spans="1:9" ht="27.75" customHeight="1">
      <c r="A35" s="36" t="s">
        <v>51</v>
      </c>
      <c r="B35" s="38">
        <v>-2.3</v>
      </c>
      <c r="C35" s="39" t="s">
        <v>39</v>
      </c>
      <c r="D35" s="38">
        <v>21.4</v>
      </c>
      <c r="E35" s="55">
        <f>D35-(B35-I35)</f>
        <v>21.799999999999997</v>
      </c>
      <c r="F35" s="38"/>
      <c r="G35" s="49"/>
      <c r="H35" s="55">
        <f>E35</f>
        <v>21.799999999999997</v>
      </c>
      <c r="I35" s="38">
        <v>-1.9</v>
      </c>
    </row>
    <row r="36" spans="1:9" s="9" customFormat="1" ht="26.25" customHeight="1">
      <c r="A36" s="41"/>
      <c r="B36" s="42">
        <f>SUM(B34:B35)</f>
        <v>-2.3</v>
      </c>
      <c r="C36" s="43" t="s">
        <v>40</v>
      </c>
      <c r="D36" s="42">
        <f>SUM(D34:D35)</f>
        <v>21.4</v>
      </c>
      <c r="E36" s="42">
        <f>SUM(E34:E35)</f>
        <v>21.799999999999997</v>
      </c>
      <c r="F36" s="42"/>
      <c r="G36" s="47"/>
      <c r="H36" s="42">
        <f>SUM(H34:H35)</f>
        <v>21.799999999999997</v>
      </c>
      <c r="I36" s="42">
        <f>SUM(I34:I35)</f>
        <v>-1.9</v>
      </c>
    </row>
    <row r="37" spans="1:9" ht="30.75" customHeight="1">
      <c r="A37" s="50"/>
      <c r="B37" s="42">
        <f>SUM(B22,B32,B36)</f>
        <v>-144.5</v>
      </c>
      <c r="C37" s="43" t="s">
        <v>19</v>
      </c>
      <c r="D37" s="42">
        <f>SUM(D22,D32,D36)</f>
        <v>2071.0000000000005</v>
      </c>
      <c r="E37" s="42">
        <f>SUM(E22,E32,E36)</f>
        <v>2059.2000000000007</v>
      </c>
      <c r="F37" s="42">
        <v>0</v>
      </c>
      <c r="G37" s="47"/>
      <c r="H37" s="42">
        <f>SUM(H22,H32,H36)</f>
        <v>1976.0000000000002</v>
      </c>
      <c r="I37" s="42">
        <f>SUM(I22,I32,I36)</f>
        <v>-73.09999999999998</v>
      </c>
    </row>
    <row r="38" spans="1:9" ht="39.75" customHeight="1">
      <c r="A38" s="50"/>
      <c r="B38" s="42"/>
      <c r="C38" s="43" t="s">
        <v>41</v>
      </c>
      <c r="D38" s="68">
        <f>E37+F37-D37</f>
        <v>-11.799999999999727</v>
      </c>
      <c r="E38" s="69"/>
      <c r="F38" s="70"/>
      <c r="G38" s="44"/>
      <c r="H38" s="42"/>
      <c r="I38" s="42"/>
    </row>
    <row r="39" spans="1:9" ht="29.25" customHeight="1">
      <c r="A39" s="41">
        <v>4</v>
      </c>
      <c r="B39" s="42">
        <v>124.4</v>
      </c>
      <c r="C39" s="43" t="s">
        <v>18</v>
      </c>
      <c r="D39" s="42">
        <v>63.1</v>
      </c>
      <c r="E39" s="42">
        <v>63.8</v>
      </c>
      <c r="F39" s="42"/>
      <c r="G39" s="45"/>
      <c r="H39" s="42">
        <v>105.2</v>
      </c>
      <c r="I39" s="42">
        <f>B39+E39-H39</f>
        <v>82.99999999999999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8:G8"/>
    <mergeCell ref="H8:I8"/>
    <mergeCell ref="B5:G5"/>
    <mergeCell ref="H5:I5"/>
    <mergeCell ref="B6:G6"/>
    <mergeCell ref="H6:I6"/>
    <mergeCell ref="B7:G7"/>
    <mergeCell ref="H7:I7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4"/>
  <sheetViews>
    <sheetView tabSelected="1" zoomScalePageLayoutView="0" workbookViewId="0" topLeftCell="A1">
      <selection activeCell="A55" sqref="A55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9" t="s">
        <v>49</v>
      </c>
      <c r="B1" s="79"/>
      <c r="C1" s="79"/>
    </row>
    <row r="2" spans="1:3" ht="12.75" customHeight="1">
      <c r="A2" s="79"/>
      <c r="B2" s="79"/>
      <c r="C2" s="79"/>
    </row>
    <row r="3" spans="1:3" ht="12.75" customHeight="1">
      <c r="A3" s="79"/>
      <c r="B3" s="79"/>
      <c r="C3" s="79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 customHeight="1">
      <c r="A5" s="12" t="s">
        <v>59</v>
      </c>
      <c r="B5" s="13"/>
      <c r="C5" s="14"/>
    </row>
    <row r="6" spans="1:3" ht="12.75" customHeight="1">
      <c r="A6" s="86" t="s">
        <v>60</v>
      </c>
      <c r="B6" s="87"/>
      <c r="C6" s="14"/>
    </row>
    <row r="7" spans="1:3" ht="12.75">
      <c r="A7" s="29" t="s">
        <v>85</v>
      </c>
      <c r="B7" s="25"/>
      <c r="C7" s="28"/>
    </row>
    <row r="8" spans="1:3" ht="12.75">
      <c r="A8" s="30" t="s">
        <v>86</v>
      </c>
      <c r="B8" s="32" t="s">
        <v>66</v>
      </c>
      <c r="C8" s="33">
        <v>2.5</v>
      </c>
    </row>
    <row r="9" spans="1:3" ht="12.75">
      <c r="A9" s="30" t="s">
        <v>87</v>
      </c>
      <c r="B9" s="32" t="s">
        <v>66</v>
      </c>
      <c r="C9" s="33">
        <v>13.5</v>
      </c>
    </row>
    <row r="10" spans="1:3" ht="12.75">
      <c r="A10" s="31" t="s">
        <v>88</v>
      </c>
      <c r="B10" s="26" t="s">
        <v>66</v>
      </c>
      <c r="C10" s="27">
        <v>13.5</v>
      </c>
    </row>
    <row r="11" spans="1:3" ht="12.75">
      <c r="A11" s="22" t="s">
        <v>82</v>
      </c>
      <c r="B11" s="32" t="s">
        <v>84</v>
      </c>
      <c r="C11" s="33">
        <v>2</v>
      </c>
    </row>
    <row r="12" spans="1:3" ht="12.75">
      <c r="A12" s="23" t="s">
        <v>83</v>
      </c>
      <c r="B12" s="26"/>
      <c r="C12" s="27"/>
    </row>
    <row r="13" spans="1:3" ht="12.75">
      <c r="A13" s="21" t="s">
        <v>81</v>
      </c>
      <c r="B13" s="24" t="s">
        <v>66</v>
      </c>
      <c r="C13" s="27">
        <v>2</v>
      </c>
    </row>
    <row r="14" spans="1:3" ht="12.75">
      <c r="A14" s="16" t="s">
        <v>73</v>
      </c>
      <c r="B14" s="17" t="s">
        <v>66</v>
      </c>
      <c r="C14" s="18">
        <v>1138</v>
      </c>
    </row>
    <row r="15" spans="1:3" ht="12.75">
      <c r="A15" s="16" t="s">
        <v>68</v>
      </c>
      <c r="B15" s="17" t="s">
        <v>69</v>
      </c>
      <c r="C15" s="18">
        <v>62</v>
      </c>
    </row>
    <row r="16" spans="1:3" ht="12.75">
      <c r="A16" s="16" t="s">
        <v>70</v>
      </c>
      <c r="B16" s="17" t="s">
        <v>66</v>
      </c>
      <c r="C16" s="18">
        <v>540</v>
      </c>
    </row>
    <row r="17" spans="1:3" ht="12.75">
      <c r="A17" s="16" t="s">
        <v>75</v>
      </c>
      <c r="B17" s="17" t="s">
        <v>66</v>
      </c>
      <c r="C17" s="18">
        <v>1034</v>
      </c>
    </row>
    <row r="18" spans="1:3" ht="12.75">
      <c r="A18" s="16" t="s">
        <v>74</v>
      </c>
      <c r="B18" s="17" t="s">
        <v>66</v>
      </c>
      <c r="C18" s="18">
        <v>1034</v>
      </c>
    </row>
    <row r="19" spans="1:3" ht="12.75">
      <c r="A19" s="16" t="s">
        <v>71</v>
      </c>
      <c r="B19" s="17" t="s">
        <v>72</v>
      </c>
      <c r="C19" s="18">
        <v>17.7</v>
      </c>
    </row>
    <row r="20" spans="1:3" ht="12.75">
      <c r="A20" s="16" t="s">
        <v>80</v>
      </c>
      <c r="B20" s="17" t="s">
        <v>57</v>
      </c>
      <c r="C20" s="18">
        <v>3</v>
      </c>
    </row>
    <row r="21" spans="1:3" ht="12.75">
      <c r="A21" s="16" t="s">
        <v>67</v>
      </c>
      <c r="B21" s="17" t="s">
        <v>57</v>
      </c>
      <c r="C21" s="18">
        <v>1</v>
      </c>
    </row>
    <row r="22" spans="1:3" ht="12.75" customHeight="1">
      <c r="A22" s="16" t="s">
        <v>90</v>
      </c>
      <c r="B22" s="17" t="s">
        <v>66</v>
      </c>
      <c r="C22" s="18">
        <v>20</v>
      </c>
    </row>
    <row r="23" spans="1:3" ht="12.75" customHeight="1">
      <c r="A23" s="16" t="s">
        <v>76</v>
      </c>
      <c r="B23" s="17" t="s">
        <v>66</v>
      </c>
      <c r="C23" s="18">
        <v>3.01</v>
      </c>
    </row>
    <row r="24" spans="1:3" ht="12.75" customHeight="1">
      <c r="A24" s="16" t="s">
        <v>89</v>
      </c>
      <c r="B24" s="17" t="s">
        <v>57</v>
      </c>
      <c r="C24" s="18">
        <v>6</v>
      </c>
    </row>
    <row r="25" spans="1:3" ht="12.75" customHeight="1">
      <c r="A25" s="16" t="s">
        <v>79</v>
      </c>
      <c r="B25" s="17" t="s">
        <v>66</v>
      </c>
      <c r="C25" s="18">
        <v>22.4</v>
      </c>
    </row>
    <row r="26" spans="1:3" ht="12.75" customHeight="1">
      <c r="A26" s="16" t="s">
        <v>78</v>
      </c>
      <c r="B26" s="17" t="s">
        <v>57</v>
      </c>
      <c r="C26" s="18">
        <v>1</v>
      </c>
    </row>
    <row r="27" spans="1:3" ht="12.75" customHeight="1">
      <c r="A27" s="16" t="s">
        <v>77</v>
      </c>
      <c r="B27" s="17" t="s">
        <v>66</v>
      </c>
      <c r="C27" s="18">
        <v>37.6</v>
      </c>
    </row>
    <row r="28" spans="1:3" ht="12.75" customHeight="1">
      <c r="A28" s="88" t="s">
        <v>61</v>
      </c>
      <c r="B28" s="89"/>
      <c r="C28" s="15"/>
    </row>
    <row r="29" spans="1:3" ht="12.75" customHeight="1">
      <c r="A29" s="16" t="s">
        <v>91</v>
      </c>
      <c r="B29" s="17" t="s">
        <v>57</v>
      </c>
      <c r="C29" s="18">
        <v>34</v>
      </c>
    </row>
    <row r="30" spans="1:3" ht="12.75" customHeight="1">
      <c r="A30" s="16" t="s">
        <v>92</v>
      </c>
      <c r="B30" s="17" t="s">
        <v>72</v>
      </c>
      <c r="C30" s="18">
        <v>19</v>
      </c>
    </row>
    <row r="31" spans="1:3" ht="12.75" customHeight="1">
      <c r="A31" s="16" t="s">
        <v>93</v>
      </c>
      <c r="B31" s="17" t="s">
        <v>57</v>
      </c>
      <c r="C31" s="18">
        <v>25</v>
      </c>
    </row>
    <row r="32" spans="1:3" ht="12.75">
      <c r="A32" s="16" t="s">
        <v>65</v>
      </c>
      <c r="B32" s="19" t="s">
        <v>57</v>
      </c>
      <c r="C32" s="20">
        <v>20</v>
      </c>
    </row>
    <row r="33" spans="1:3" ht="12.75">
      <c r="A33" s="81" t="s">
        <v>62</v>
      </c>
      <c r="B33" s="82"/>
      <c r="C33" s="83"/>
    </row>
    <row r="34" spans="1:3" ht="12.75">
      <c r="A34" s="90" t="s">
        <v>109</v>
      </c>
      <c r="B34" s="93" t="s">
        <v>57</v>
      </c>
      <c r="C34" s="91">
        <v>4</v>
      </c>
    </row>
    <row r="35" spans="1:3" ht="12.75">
      <c r="A35" s="92" t="s">
        <v>110</v>
      </c>
      <c r="B35" s="94" t="s">
        <v>57</v>
      </c>
      <c r="C35" s="92">
        <v>16</v>
      </c>
    </row>
    <row r="36" spans="1:3" ht="12.75">
      <c r="A36" s="92" t="s">
        <v>111</v>
      </c>
      <c r="B36" s="94" t="s">
        <v>57</v>
      </c>
      <c r="C36" s="92">
        <v>19</v>
      </c>
    </row>
    <row r="37" spans="1:3" ht="12.75">
      <c r="A37" s="92" t="s">
        <v>112</v>
      </c>
      <c r="B37" s="94" t="s">
        <v>57</v>
      </c>
      <c r="C37" s="92">
        <v>4</v>
      </c>
    </row>
    <row r="38" spans="1:3" ht="12.75">
      <c r="A38" s="92" t="s">
        <v>113</v>
      </c>
      <c r="B38" s="94" t="s">
        <v>72</v>
      </c>
      <c r="C38" s="92">
        <v>16</v>
      </c>
    </row>
    <row r="39" spans="1:3" ht="12.75">
      <c r="A39" s="92" t="s">
        <v>114</v>
      </c>
      <c r="B39" s="94" t="s">
        <v>72</v>
      </c>
      <c r="C39" s="92">
        <v>21</v>
      </c>
    </row>
    <row r="40" spans="1:3" ht="12.75">
      <c r="A40" s="92" t="s">
        <v>115</v>
      </c>
      <c r="B40" s="94" t="s">
        <v>72</v>
      </c>
      <c r="C40" s="92">
        <v>5</v>
      </c>
    </row>
    <row r="41" spans="1:3" ht="12.75">
      <c r="A41" s="92" t="s">
        <v>116</v>
      </c>
      <c r="B41" s="94" t="s">
        <v>57</v>
      </c>
      <c r="C41" s="92">
        <v>16</v>
      </c>
    </row>
    <row r="42" spans="1:3" ht="12.75">
      <c r="A42" s="92" t="s">
        <v>117</v>
      </c>
      <c r="B42" s="94" t="s">
        <v>57</v>
      </c>
      <c r="C42" s="92">
        <v>19</v>
      </c>
    </row>
    <row r="43" spans="1:3" ht="12.75">
      <c r="A43" s="92" t="s">
        <v>118</v>
      </c>
      <c r="B43" s="94" t="s">
        <v>57</v>
      </c>
      <c r="C43" s="92">
        <v>4</v>
      </c>
    </row>
    <row r="44" spans="1:3" ht="12.75">
      <c r="A44" s="92" t="s">
        <v>119</v>
      </c>
      <c r="B44" s="94" t="s">
        <v>57</v>
      </c>
      <c r="C44" s="92">
        <v>55</v>
      </c>
    </row>
    <row r="45" spans="1:3" ht="12.75">
      <c r="A45" s="92" t="s">
        <v>120</v>
      </c>
      <c r="B45" s="94" t="s">
        <v>57</v>
      </c>
      <c r="C45" s="92">
        <v>19</v>
      </c>
    </row>
    <row r="46" spans="1:3" ht="12.75">
      <c r="A46" s="92" t="s">
        <v>121</v>
      </c>
      <c r="B46" s="94" t="s">
        <v>57</v>
      </c>
      <c r="C46" s="92">
        <v>4</v>
      </c>
    </row>
    <row r="47" spans="1:3" ht="12.75">
      <c r="A47" s="81" t="s">
        <v>63</v>
      </c>
      <c r="B47" s="82"/>
      <c r="C47" s="83"/>
    </row>
    <row r="48" spans="1:3" ht="12.75" customHeight="1">
      <c r="A48" s="81" t="s">
        <v>64</v>
      </c>
      <c r="B48" s="84"/>
      <c r="C48" s="85"/>
    </row>
    <row r="49" ht="12.75" customHeight="1"/>
    <row r="50" spans="1:3" ht="12.75">
      <c r="A50" s="79" t="s">
        <v>94</v>
      </c>
      <c r="B50" s="79"/>
      <c r="C50" s="79"/>
    </row>
    <row r="51" spans="1:3" ht="12.75">
      <c r="A51" s="79"/>
      <c r="B51" s="79"/>
      <c r="C51" s="79"/>
    </row>
    <row r="52" spans="1:3" ht="12.75">
      <c r="A52" s="80"/>
      <c r="B52" s="80"/>
      <c r="C52" s="80"/>
    </row>
    <row r="53" spans="1:3" ht="12.75">
      <c r="A53" s="10" t="s">
        <v>53</v>
      </c>
      <c r="B53" s="51" t="s">
        <v>54</v>
      </c>
      <c r="C53" s="51" t="s">
        <v>55</v>
      </c>
    </row>
    <row r="54" spans="1:3" ht="12.75">
      <c r="A54" s="52" t="s">
        <v>95</v>
      </c>
      <c r="B54" s="53" t="s">
        <v>57</v>
      </c>
      <c r="C54" s="54">
        <v>6</v>
      </c>
    </row>
  </sheetData>
  <sheetProtection/>
  <mergeCells count="7">
    <mergeCell ref="A50:C52"/>
    <mergeCell ref="A47:C47"/>
    <mergeCell ref="A48:C48"/>
    <mergeCell ref="A1:C3"/>
    <mergeCell ref="A6:B6"/>
    <mergeCell ref="A33:C33"/>
    <mergeCell ref="A28:B2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2013-06-06T02:53:57Z</cp:lastPrinted>
  <dcterms:created xsi:type="dcterms:W3CDTF">2010-04-01T07:27:06Z</dcterms:created>
  <dcterms:modified xsi:type="dcterms:W3CDTF">2013-08-22T10:09:42Z</dcterms:modified>
  <cp:category/>
  <cp:version/>
  <cp:contentType/>
  <cp:contentStatus/>
</cp:coreProperties>
</file>