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11" windowWidth="9405" windowHeight="1044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<sst xmlns="http://schemas.openxmlformats.org/spreadsheetml/2006/main" count="166" uniqueCount="117">
  <si>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</si>
  <si>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</si>
  <si>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</si>
  <si>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</si>
  <si>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</si>
  <si>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</si>
  <si>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</si>
  <si>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</si>
  <si>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</si>
  <si>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</si>
  <si>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</si>
  <si>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</si>
  <si>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</si>
  <si>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</si>
  <si>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</si>
  <si>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</si>
  <si>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</si>
  <si>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</si>
  <si>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</si>
  <si>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</si>
  <si>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</si>
  <si>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</si>
  <si>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</si>
  <si>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</si>
  <si>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</si>
  <si>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</si>
  <si>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</si>
  <si>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</si>
  <si>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</si>
  <si>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</si>
  <si>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</si>
  <si>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</si>
  <si>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</si>
  <si>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</si>
  <si>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</si>
  <si>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</si>
  <si>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</si>
  <si>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</si>
  <si>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</si>
  <si>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</si>
  <si>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</si>
  <si>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</si>
  <si>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</si>
  <si>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</si>
  <si>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</si>
  <si>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</si>
  <si>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</si>
  <si>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</si>
  <si>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</si>
  <si>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</si>
  <si>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</si>
  <si>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</si>
  <si>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</si>
  <si>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</si>
  <si>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</si>
  <si>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</si>
  <si>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</si>
  <si>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</si>
  <si>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</si>
  <si>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</si>
  <si>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</si>
  <si>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</si>
  <si>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14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</si>
  <si>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</si>
  <si>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</si>
  <si>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</si>
  <si>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облицовка стен плитами теплоизоляционными  </t>
  </si>
  <si>
    <t xml:space="preserve">Закрытие окон после мытья  </t>
  </si>
  <si>
    <t>шт</t>
  </si>
  <si>
    <t xml:space="preserve">Замена выключателя  </t>
  </si>
  <si>
    <t xml:space="preserve">Замена электроламп  </t>
  </si>
  <si>
    <t xml:space="preserve">Изготовление и установка лавочек  </t>
  </si>
  <si>
    <t xml:space="preserve">Обивка дверей кровельной сталью неоцинкованной по дереву с одной стороны  </t>
  </si>
  <si>
    <t xml:space="preserve">Огрунтовка оснований из бетона или раствора под водоизоляционный ковер битумной грунтовкой готовой.  </t>
  </si>
  <si>
    <t xml:space="preserve">Остекление оконным стеклом окон с одинарным переплетом  </t>
  </si>
  <si>
    <t xml:space="preserve">Открытие окон для мытья  </t>
  </si>
  <si>
    <t xml:space="preserve">Очистка козырьков подъездных от снега  </t>
  </si>
  <si>
    <t xml:space="preserve">Очистка чердака от мусора  </t>
  </si>
  <si>
    <t xml:space="preserve">Подметание кровли  </t>
  </si>
  <si>
    <t xml:space="preserve">Покрытие из ленолеума размеров на комнату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</si>
  <si>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</si>
  <si>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</si>
  <si>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</si>
  <si>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бетонной кровли в один слой  </t>
  </si>
  <si>
    <t xml:space="preserve">Ремонт бетонных полов с приготовление растворной смеси на месте  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</si>
  <si>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</si>
  <si>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</si>
  <si>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</si>
  <si>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металлических ограждений мелкий  </t>
  </si>
  <si>
    <t xml:space="preserve">Ремонт подъезда- м/о по дереву окон по новым поверхности  </t>
  </si>
  <si>
    <t xml:space="preserve">Ремонт придомового детского оборудования  </t>
  </si>
  <si>
    <t xml:space="preserve">Ремонт тамбура- утепление потолка  </t>
  </si>
  <si>
    <t xml:space="preserve">Ремонт чердачного люка  </t>
  </si>
  <si>
    <t xml:space="preserve">Ремонт швов из подвала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</si>
  <si>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</si>
  <si>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</si>
  <si>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дверных приборов замков навесных  </t>
  </si>
  <si>
    <t xml:space="preserve">Смена дверных приборов петель  </t>
  </si>
  <si>
    <t xml:space="preserve">Смена дверных приборов проушин  </t>
  </si>
  <si>
    <t xml:space="preserve">Смена остекления S до 0,5 м2  </t>
  </si>
  <si>
    <t xml:space="preserve">Снятие пружин  </t>
  </si>
  <si>
    <t xml:space="preserve">Установка неостекленных оконных переплетов глухих  </t>
  </si>
  <si>
    <t xml:space="preserve">Установка пружин  </t>
  </si>
  <si>
    <t xml:space="preserve">Устройство изоляции обмазочной битумной мастикой в один слой  </t>
  </si>
  <si>
    <t xml:space="preserve">Утепление подвальных продухов кирпичем  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</si>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</sst>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zoomScalePageLayoutView="0" workbookViewId="0" topLeftCell="A23">
      <selection activeCell="H36" sqref="H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2.75390625" style="5" customWidth="1"/>
    <col min="4" max="4" width="12.00390625" style="5" bestFit="1" customWidth="1"/>
    <col min="5" max="5" width="11.00390625" style="5" bestFit="1" customWidth="1"/>
    <col min="6" max="6" width="15.00390625" style="5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5" customHeight="1">
      <c r="A1" s="33" t="s">
        <v>62</v>
      </c>
      <c r="B1" s="33"/>
      <c r="C1" s="33"/>
      <c r="D1" s="33"/>
      <c r="E1" s="33"/>
      <c r="F1" s="33"/>
      <c r="G1" s="33"/>
      <c r="H1" s="33"/>
      <c r="I1" s="3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4" t="s">
        <v>28</v>
      </c>
      <c r="B3" s="35"/>
      <c r="C3" s="35"/>
      <c r="D3" s="35"/>
      <c r="E3" s="35"/>
      <c r="F3" s="35"/>
      <c r="G3" s="35"/>
      <c r="H3" s="35"/>
      <c r="I3" s="36"/>
    </row>
    <row r="4" spans="1:9" ht="21" customHeight="1">
      <c r="A4" s="7">
        <v>1</v>
      </c>
      <c r="B4" s="37" t="s">
        <v>23</v>
      </c>
      <c r="C4" s="38"/>
      <c r="D4" s="38"/>
      <c r="E4" s="38"/>
      <c r="F4" s="38"/>
      <c r="G4" s="39"/>
      <c r="H4" s="40">
        <v>1981</v>
      </c>
      <c r="I4" s="41"/>
    </row>
    <row r="5" spans="1:9" ht="21" customHeight="1">
      <c r="A5" s="7">
        <v>2</v>
      </c>
      <c r="B5" s="37" t="s">
        <v>20</v>
      </c>
      <c r="C5" s="38"/>
      <c r="D5" s="38"/>
      <c r="E5" s="38"/>
      <c r="F5" s="38"/>
      <c r="G5" s="39"/>
      <c r="H5" s="40">
        <v>5</v>
      </c>
      <c r="I5" s="41"/>
    </row>
    <row r="6" spans="1:9" ht="21" customHeight="1">
      <c r="A6" s="7">
        <v>3</v>
      </c>
      <c r="B6" s="37" t="s">
        <v>21</v>
      </c>
      <c r="C6" s="38"/>
      <c r="D6" s="38"/>
      <c r="E6" s="38"/>
      <c r="F6" s="38"/>
      <c r="G6" s="39"/>
      <c r="H6" s="40">
        <v>10</v>
      </c>
      <c r="I6" s="41"/>
    </row>
    <row r="7" spans="1:9" ht="21" customHeight="1">
      <c r="A7" s="7">
        <v>4</v>
      </c>
      <c r="B7" s="37" t="s">
        <v>22</v>
      </c>
      <c r="C7" s="38"/>
      <c r="D7" s="38"/>
      <c r="E7" s="38"/>
      <c r="F7" s="38"/>
      <c r="G7" s="39"/>
      <c r="H7" s="40">
        <v>157</v>
      </c>
      <c r="I7" s="41"/>
    </row>
    <row r="8" spans="1:9" ht="21" customHeight="1">
      <c r="A8" s="7">
        <v>5</v>
      </c>
      <c r="B8" s="37" t="s">
        <v>24</v>
      </c>
      <c r="C8" s="38"/>
      <c r="D8" s="38"/>
      <c r="E8" s="38"/>
      <c r="F8" s="38"/>
      <c r="G8" s="39"/>
      <c r="H8" s="42">
        <v>8804.7</v>
      </c>
      <c r="I8" s="43"/>
    </row>
    <row r="9" spans="1:9" ht="21" customHeight="1">
      <c r="A9" s="7">
        <v>6</v>
      </c>
      <c r="B9" s="37" t="s">
        <v>25</v>
      </c>
      <c r="C9" s="38"/>
      <c r="D9" s="38"/>
      <c r="E9" s="38"/>
      <c r="F9" s="38"/>
      <c r="G9" s="39"/>
      <c r="H9" s="42">
        <v>7722.9</v>
      </c>
      <c r="I9" s="43"/>
    </row>
    <row r="10" spans="1:9" ht="19.5" customHeight="1">
      <c r="A10" s="7">
        <v>7</v>
      </c>
      <c r="B10" s="44" t="s">
        <v>26</v>
      </c>
      <c r="C10" s="44"/>
      <c r="D10" s="44"/>
      <c r="E10" s="44"/>
      <c r="F10" s="44"/>
      <c r="G10" s="44"/>
      <c r="H10" s="42">
        <v>1081.8</v>
      </c>
      <c r="I10" s="43"/>
    </row>
    <row r="11" spans="1:9" ht="21" customHeight="1">
      <c r="A11" s="7">
        <v>8</v>
      </c>
      <c r="B11" s="44" t="s">
        <v>27</v>
      </c>
      <c r="C11" s="44"/>
      <c r="D11" s="44"/>
      <c r="E11" s="44"/>
      <c r="F11" s="44"/>
      <c r="G11" s="44"/>
      <c r="H11" s="42">
        <v>6095</v>
      </c>
      <c r="I11" s="43"/>
    </row>
    <row r="12" spans="1:9" ht="14.2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21" customHeight="1">
      <c r="A13" s="34" t="s">
        <v>29</v>
      </c>
      <c r="B13" s="35"/>
      <c r="C13" s="35"/>
      <c r="D13" s="35"/>
      <c r="E13" s="35"/>
      <c r="F13" s="35"/>
      <c r="G13" s="35"/>
      <c r="H13" s="35"/>
      <c r="I13" s="36"/>
    </row>
    <row r="14" spans="1:9" ht="21" customHeight="1">
      <c r="A14" s="48" t="s">
        <v>53</v>
      </c>
      <c r="B14" s="49"/>
      <c r="C14" s="49"/>
      <c r="D14" s="49"/>
      <c r="E14" s="49"/>
      <c r="F14" s="49"/>
      <c r="G14" s="49"/>
      <c r="H14" s="49"/>
      <c r="I14" s="50"/>
    </row>
    <row r="15" spans="1:9" ht="12.75" customHeight="1">
      <c r="A15" s="51" t="s">
        <v>3</v>
      </c>
      <c r="B15" s="51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51" t="s">
        <v>32</v>
      </c>
    </row>
    <row r="16" spans="1:9" ht="79.5" customHeight="1">
      <c r="A16" s="52"/>
      <c r="B16" s="5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-5.9</v>
      </c>
      <c r="C19" s="8" t="s">
        <v>4</v>
      </c>
      <c r="D19" s="13">
        <v>70.5</v>
      </c>
      <c r="E19" s="13">
        <f>D19-(B19-I19)</f>
        <v>69.6</v>
      </c>
      <c r="F19" s="13"/>
      <c r="G19" s="18" t="s">
        <v>48</v>
      </c>
      <c r="H19" s="13">
        <f>E19</f>
        <v>69.6</v>
      </c>
      <c r="I19" s="13">
        <v>-6.8</v>
      </c>
    </row>
    <row r="20" spans="1:9" ht="114.75">
      <c r="A20" s="7" t="s">
        <v>12</v>
      </c>
      <c r="B20" s="13">
        <v>-104.1</v>
      </c>
      <c r="C20" s="8" t="s">
        <v>50</v>
      </c>
      <c r="D20" s="13">
        <v>1207.6</v>
      </c>
      <c r="E20" s="13">
        <v>1193.1</v>
      </c>
      <c r="F20" s="13"/>
      <c r="G20" s="29" t="s">
        <v>61</v>
      </c>
      <c r="H20" s="13">
        <v>1145.7</v>
      </c>
      <c r="I20" s="13">
        <f>B20-D20+E20+E20-H20</f>
        <v>-71.20000000000005</v>
      </c>
    </row>
    <row r="21" spans="1:9" ht="27" customHeight="1">
      <c r="A21" s="10"/>
      <c r="B21" s="11">
        <f>SUM(B19:B20)</f>
        <v>-110</v>
      </c>
      <c r="C21" s="12" t="s">
        <v>6</v>
      </c>
      <c r="D21" s="11">
        <f>SUM(D19:D20)</f>
        <v>1278.1</v>
      </c>
      <c r="E21" s="11">
        <f>SUM(E19:E20)</f>
        <v>1262.6999999999998</v>
      </c>
      <c r="F21" s="11"/>
      <c r="G21" s="1"/>
      <c r="H21" s="11">
        <f>SUM(H19:H20)</f>
        <v>1215.3</v>
      </c>
      <c r="I21" s="11">
        <f>SUM(I19:I20)</f>
        <v>-78.00000000000004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-114.8</v>
      </c>
      <c r="C23" s="8" t="s">
        <v>9</v>
      </c>
      <c r="D23" s="13">
        <v>1321.5</v>
      </c>
      <c r="E23" s="13">
        <f>D23-(B23-I23)</f>
        <v>1305.5</v>
      </c>
      <c r="F23" s="13"/>
      <c r="G23" s="19" t="s">
        <v>43</v>
      </c>
      <c r="H23" s="13">
        <f>E23</f>
        <v>1305.5</v>
      </c>
      <c r="I23" s="13">
        <v>-130.8</v>
      </c>
    </row>
    <row r="24" spans="1:9" ht="27" customHeight="1">
      <c r="A24" s="14" t="s">
        <v>15</v>
      </c>
      <c r="B24" s="13">
        <v>-59.7</v>
      </c>
      <c r="C24" s="8" t="s">
        <v>10</v>
      </c>
      <c r="D24" s="13">
        <v>513.9</v>
      </c>
      <c r="E24" s="13">
        <f>D24-(B24-I24)</f>
        <v>512.5</v>
      </c>
      <c r="F24" s="13"/>
      <c r="G24" s="19" t="s">
        <v>44</v>
      </c>
      <c r="H24" s="13">
        <f>E24</f>
        <v>512.5</v>
      </c>
      <c r="I24" s="13">
        <v>-61.1</v>
      </c>
    </row>
    <row r="25" spans="1:9" ht="27" customHeight="1">
      <c r="A25" s="14" t="s">
        <v>16</v>
      </c>
      <c r="B25" s="13">
        <v>-19.9</v>
      </c>
      <c r="C25" s="8" t="s">
        <v>30</v>
      </c>
      <c r="D25" s="13">
        <v>251.8</v>
      </c>
      <c r="E25" s="13">
        <f>D25-(B25-I25)</f>
        <v>242.20000000000002</v>
      </c>
      <c r="F25" s="13"/>
      <c r="G25" s="19" t="s">
        <v>45</v>
      </c>
      <c r="H25" s="13">
        <f>E25</f>
        <v>242.20000000000002</v>
      </c>
      <c r="I25" s="13">
        <v>-29.5</v>
      </c>
    </row>
    <row r="26" spans="1:9" ht="27" customHeight="1">
      <c r="A26" s="7" t="s">
        <v>17</v>
      </c>
      <c r="B26" s="13">
        <v>-28.5</v>
      </c>
      <c r="C26" s="8" t="s">
        <v>8</v>
      </c>
      <c r="D26" s="13">
        <v>174.3</v>
      </c>
      <c r="E26" s="13">
        <f>D26-(B26-I26)</f>
        <v>182.5</v>
      </c>
      <c r="F26" s="13"/>
      <c r="G26" s="19" t="s">
        <v>46</v>
      </c>
      <c r="H26" s="13">
        <f>E26</f>
        <v>182.5</v>
      </c>
      <c r="I26" s="13">
        <v>-20.3</v>
      </c>
    </row>
    <row r="27" spans="1:9" ht="27" customHeight="1">
      <c r="A27" s="7" t="s">
        <v>36</v>
      </c>
      <c r="B27" s="13">
        <v>-2.9</v>
      </c>
      <c r="C27" s="8" t="s">
        <v>37</v>
      </c>
      <c r="D27" s="13">
        <v>29.4</v>
      </c>
      <c r="E27" s="13">
        <f>D27-(B27-I27)</f>
        <v>29.299999999999997</v>
      </c>
      <c r="F27" s="13"/>
      <c r="G27" s="19" t="s">
        <v>47</v>
      </c>
      <c r="H27" s="13">
        <f>E27</f>
        <v>29.299999999999997</v>
      </c>
      <c r="I27" s="13">
        <v>-3</v>
      </c>
    </row>
    <row r="28" spans="1:9" ht="32.25" customHeight="1">
      <c r="A28" s="10"/>
      <c r="B28" s="11">
        <f>SUM(B23:B27)</f>
        <v>-225.8</v>
      </c>
      <c r="C28" s="12" t="s">
        <v>13</v>
      </c>
      <c r="D28" s="11">
        <f>SUM(D23:D27)</f>
        <v>2290.9000000000005</v>
      </c>
      <c r="E28" s="11">
        <f>SUM(E23:E27)</f>
        <v>2272</v>
      </c>
      <c r="F28" s="11"/>
      <c r="G28" s="2"/>
      <c r="H28" s="11">
        <f>SUM(H23:H27)</f>
        <v>2272</v>
      </c>
      <c r="I28" s="11">
        <f>SUM(I23:I27)</f>
        <v>-244.70000000000002</v>
      </c>
    </row>
    <row r="29" spans="1:9" ht="25.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0.4</v>
      </c>
      <c r="E30" s="13">
        <f>D30-(B30-I30)</f>
        <v>0.42000000000000004</v>
      </c>
      <c r="F30" s="13"/>
      <c r="G30" s="3"/>
      <c r="H30" s="13">
        <f>E30</f>
        <v>0.42000000000000004</v>
      </c>
      <c r="I30" s="13">
        <v>0.02</v>
      </c>
    </row>
    <row r="31" spans="1:9" ht="27.75" customHeight="1">
      <c r="A31" s="7" t="s">
        <v>52</v>
      </c>
      <c r="B31" s="13">
        <v>-2.7</v>
      </c>
      <c r="C31" s="8" t="s">
        <v>40</v>
      </c>
      <c r="D31" s="13">
        <v>29.7</v>
      </c>
      <c r="E31" s="13">
        <f>D31-(B31-I31)</f>
        <v>29.3</v>
      </c>
      <c r="F31" s="13"/>
      <c r="G31" s="3"/>
      <c r="H31" s="13">
        <f>E31</f>
        <v>29.3</v>
      </c>
      <c r="I31" s="13">
        <v>-3.1</v>
      </c>
    </row>
    <row r="32" spans="1:9" s="16" customFormat="1" ht="27.75" customHeight="1">
      <c r="A32" s="10"/>
      <c r="B32" s="11">
        <f>SUM(B30:B31)</f>
        <v>-2.7</v>
      </c>
      <c r="C32" s="12" t="s">
        <v>41</v>
      </c>
      <c r="D32" s="11">
        <f>SUM(D30:D31)</f>
        <v>30.099999999999998</v>
      </c>
      <c r="E32" s="11">
        <f>SUM(E30:E31)</f>
        <v>29.720000000000002</v>
      </c>
      <c r="F32" s="11"/>
      <c r="G32" s="2"/>
      <c r="H32" s="11">
        <f>SUM(H30:H31)</f>
        <v>29.720000000000002</v>
      </c>
      <c r="I32" s="11">
        <f>SUM(I30:I31)</f>
        <v>-3.08</v>
      </c>
    </row>
    <row r="33" spans="1:9" ht="27" customHeight="1">
      <c r="A33" s="17"/>
      <c r="B33" s="11">
        <f>SUM(B21,B28,B32)</f>
        <v>-338.5</v>
      </c>
      <c r="C33" s="12" t="s">
        <v>19</v>
      </c>
      <c r="D33" s="11">
        <f>SUM(D21,D28,D32)</f>
        <v>3599.1000000000004</v>
      </c>
      <c r="E33" s="11">
        <f>SUM(E21,E28,E32)</f>
        <v>3564.4199999999996</v>
      </c>
      <c r="F33" s="11">
        <f>SUM(F21,F28,F32)</f>
        <v>0</v>
      </c>
      <c r="G33" s="2"/>
      <c r="H33" s="11">
        <f>SUM(H21,H28,H32)</f>
        <v>3517.02</v>
      </c>
      <c r="I33" s="11">
        <f>SUM(I21,I28,I32)</f>
        <v>-325.78000000000003</v>
      </c>
    </row>
    <row r="34" spans="1:9" ht="39.75" customHeight="1">
      <c r="A34" s="17"/>
      <c r="B34" s="11"/>
      <c r="C34" s="12" t="s">
        <v>42</v>
      </c>
      <c r="D34" s="45">
        <f>E33+F33-D33</f>
        <v>-34.680000000000746</v>
      </c>
      <c r="E34" s="46"/>
      <c r="F34" s="47"/>
      <c r="G34" s="1"/>
      <c r="H34" s="11"/>
      <c r="I34" s="11"/>
    </row>
    <row r="35" spans="1:9" ht="37.5" customHeight="1">
      <c r="A35" s="10">
        <v>4</v>
      </c>
      <c r="B35" s="11">
        <v>226.6</v>
      </c>
      <c r="C35" s="12" t="s">
        <v>18</v>
      </c>
      <c r="D35" s="11">
        <f>4.5+117.9</f>
        <v>122.4</v>
      </c>
      <c r="E35" s="11">
        <f>4.8+117.1</f>
        <v>121.89999999999999</v>
      </c>
      <c r="F35" s="11">
        <v>0</v>
      </c>
      <c r="G35" s="20"/>
      <c r="H35" s="11">
        <v>61.84</v>
      </c>
      <c r="I35" s="11">
        <f>B35+E35+F35-H35</f>
        <v>286.65999999999997</v>
      </c>
    </row>
  </sheetData>
  <sheetProtection/>
  <mergeCells count="27">
    <mergeCell ref="D34:F34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8"/>
  <sheetViews>
    <sheetView zoomScalePageLayoutView="0" workbookViewId="0" topLeftCell="A34">
      <selection activeCell="B74" sqref="B74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2" t="s">
        <v>50</v>
      </c>
      <c r="C3" s="62"/>
      <c r="D3" s="62"/>
    </row>
    <row r="4" spans="2:4" ht="15" customHeight="1">
      <c r="B4" s="62"/>
      <c r="C4" s="62"/>
      <c r="D4" s="62"/>
    </row>
    <row r="5" spans="2:4" ht="15" customHeight="1">
      <c r="B5" s="62"/>
      <c r="C5" s="62"/>
      <c r="D5" s="62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1" t="s">
        <v>57</v>
      </c>
      <c r="C8" s="61"/>
      <c r="D8" s="61"/>
    </row>
    <row r="9" spans="2:4" ht="27" customHeight="1">
      <c r="B9" s="63" t="s">
        <v>63</v>
      </c>
      <c r="C9" s="64"/>
      <c r="D9" s="65"/>
    </row>
    <row r="10" spans="2:4" ht="12.75">
      <c r="B10" s="25" t="s">
        <v>64</v>
      </c>
      <c r="C10" s="21" t="s">
        <v>65</v>
      </c>
      <c r="D10" s="26">
        <v>4.6</v>
      </c>
    </row>
    <row r="11" spans="2:4" ht="12.75">
      <c r="B11" s="25" t="s">
        <v>66</v>
      </c>
      <c r="C11" s="21" t="s">
        <v>65</v>
      </c>
      <c r="D11" s="26">
        <v>5.6</v>
      </c>
    </row>
    <row r="12" spans="2:4" ht="12.75">
      <c r="B12" s="25" t="s">
        <v>67</v>
      </c>
      <c r="C12" s="21" t="s">
        <v>68</v>
      </c>
      <c r="D12" s="26">
        <v>5</v>
      </c>
    </row>
    <row r="13" spans="2:4" ht="12.75">
      <c r="B13" s="25" t="s">
        <v>69</v>
      </c>
      <c r="C13" s="21" t="s">
        <v>68</v>
      </c>
      <c r="D13" s="26">
        <v>1</v>
      </c>
    </row>
    <row r="14" spans="2:4" ht="12.75">
      <c r="B14" s="25" t="s">
        <v>70</v>
      </c>
      <c r="C14" s="21" t="s">
        <v>68</v>
      </c>
      <c r="D14" s="26">
        <v>2</v>
      </c>
    </row>
    <row r="15" spans="2:4" ht="12.75">
      <c r="B15" s="25" t="s">
        <v>71</v>
      </c>
      <c r="C15" s="21" t="s">
        <v>68</v>
      </c>
      <c r="D15" s="26">
        <v>2</v>
      </c>
    </row>
    <row r="16" spans="2:4" ht="12.75">
      <c r="B16" s="25" t="s">
        <v>72</v>
      </c>
      <c r="C16" s="21" t="s">
        <v>65</v>
      </c>
      <c r="D16" s="26">
        <v>1.92</v>
      </c>
    </row>
    <row r="17" spans="2:4" ht="24">
      <c r="B17" s="25" t="s">
        <v>73</v>
      </c>
      <c r="C17" s="21" t="s">
        <v>65</v>
      </c>
      <c r="D17" s="26">
        <v>9</v>
      </c>
    </row>
    <row r="18" spans="2:4" ht="12.75">
      <c r="B18" s="25" t="s">
        <v>74</v>
      </c>
      <c r="C18" s="21" t="s">
        <v>65</v>
      </c>
      <c r="D18" s="26">
        <v>7</v>
      </c>
    </row>
    <row r="19" spans="2:4" ht="12.75">
      <c r="B19" s="25" t="s">
        <v>75</v>
      </c>
      <c r="C19" s="21" t="s">
        <v>68</v>
      </c>
      <c r="D19" s="26">
        <v>5</v>
      </c>
    </row>
    <row r="20" spans="2:4" ht="12.75">
      <c r="B20" s="25" t="s">
        <v>76</v>
      </c>
      <c r="C20" s="21" t="s">
        <v>65</v>
      </c>
      <c r="D20" s="26">
        <v>61</v>
      </c>
    </row>
    <row r="21" spans="2:4" ht="12.75">
      <c r="B21" s="25" t="s">
        <v>77</v>
      </c>
      <c r="C21" s="21" t="s">
        <v>65</v>
      </c>
      <c r="D21" s="26">
        <v>1400</v>
      </c>
    </row>
    <row r="22" spans="2:4" ht="12.75">
      <c r="B22" s="25" t="s">
        <v>78</v>
      </c>
      <c r="C22" s="21" t="s">
        <v>65</v>
      </c>
      <c r="D22" s="26">
        <v>1700</v>
      </c>
    </row>
    <row r="23" spans="2:4" ht="12.75">
      <c r="B23" s="25" t="s">
        <v>79</v>
      </c>
      <c r="C23" s="21" t="s">
        <v>65</v>
      </c>
      <c r="D23" s="26">
        <v>3</v>
      </c>
    </row>
    <row r="24" spans="2:4" ht="12.75">
      <c r="B24" s="25" t="s">
        <v>80</v>
      </c>
      <c r="C24" s="21" t="s">
        <v>81</v>
      </c>
      <c r="D24" s="26">
        <v>6</v>
      </c>
    </row>
    <row r="25" spans="2:4" ht="12.75">
      <c r="B25" s="25" t="s">
        <v>82</v>
      </c>
      <c r="C25" s="21" t="s">
        <v>81</v>
      </c>
      <c r="D25" s="26">
        <v>48</v>
      </c>
    </row>
    <row r="26" spans="2:4" ht="12.75">
      <c r="B26" s="25" t="s">
        <v>83</v>
      </c>
      <c r="C26" s="21" t="s">
        <v>65</v>
      </c>
      <c r="D26" s="26">
        <v>42.5</v>
      </c>
    </row>
    <row r="27" spans="2:4" ht="12.75">
      <c r="B27" s="25" t="s">
        <v>84</v>
      </c>
      <c r="C27" s="21" t="s">
        <v>65</v>
      </c>
      <c r="D27" s="26">
        <v>2.32</v>
      </c>
    </row>
    <row r="28" spans="2:4" ht="12.75">
      <c r="B28" s="25" t="s">
        <v>85</v>
      </c>
      <c r="C28" s="21" t="s">
        <v>68</v>
      </c>
      <c r="D28" s="26">
        <v>1</v>
      </c>
    </row>
    <row r="29" spans="2:4" ht="12.75">
      <c r="B29" s="25" t="s">
        <v>86</v>
      </c>
      <c r="C29" s="21" t="s">
        <v>87</v>
      </c>
      <c r="D29" s="26">
        <v>52.5</v>
      </c>
    </row>
    <row r="30" spans="2:4" ht="12.75">
      <c r="B30" s="25" t="s">
        <v>88</v>
      </c>
      <c r="C30" s="21" t="s">
        <v>65</v>
      </c>
      <c r="D30" s="26">
        <v>0.555</v>
      </c>
    </row>
    <row r="31" spans="2:4" ht="12.75">
      <c r="B31" s="25" t="s">
        <v>89</v>
      </c>
      <c r="C31" s="21" t="s">
        <v>65</v>
      </c>
      <c r="D31" s="26">
        <v>7</v>
      </c>
    </row>
    <row r="32" spans="2:4" ht="12.75">
      <c r="B32" s="25" t="s">
        <v>90</v>
      </c>
      <c r="C32" s="21" t="s">
        <v>68</v>
      </c>
      <c r="D32" s="26">
        <v>3</v>
      </c>
    </row>
    <row r="33" spans="2:4" ht="12.75">
      <c r="B33" s="25" t="s">
        <v>91</v>
      </c>
      <c r="C33" s="21" t="s">
        <v>65</v>
      </c>
      <c r="D33" s="26">
        <v>3.6</v>
      </c>
    </row>
    <row r="34" spans="2:4" ht="12.75">
      <c r="B34" s="25" t="s">
        <v>92</v>
      </c>
      <c r="C34" s="21" t="s">
        <v>68</v>
      </c>
      <c r="D34" s="26">
        <v>1</v>
      </c>
    </row>
    <row r="35" spans="2:4" ht="12.75">
      <c r="B35" s="25" t="s">
        <v>93</v>
      </c>
      <c r="C35" s="21" t="s">
        <v>87</v>
      </c>
      <c r="D35" s="26">
        <v>15</v>
      </c>
    </row>
    <row r="36" spans="2:4" ht="12.75">
      <c r="B36" s="25" t="s">
        <v>94</v>
      </c>
      <c r="C36" s="21" t="s">
        <v>68</v>
      </c>
      <c r="D36" s="26">
        <v>12</v>
      </c>
    </row>
    <row r="37" spans="2:4" ht="12.75">
      <c r="B37" s="25" t="s">
        <v>95</v>
      </c>
      <c r="C37" s="21" t="s">
        <v>65</v>
      </c>
      <c r="D37" s="26">
        <v>1.6</v>
      </c>
    </row>
    <row r="38" spans="2:4" ht="12.75">
      <c r="B38" s="25" t="s">
        <v>96</v>
      </c>
      <c r="C38" s="21" t="s">
        <v>68</v>
      </c>
      <c r="D38" s="26">
        <v>7</v>
      </c>
    </row>
    <row r="39" spans="2:4" ht="12.75">
      <c r="B39" s="25" t="s">
        <v>97</v>
      </c>
      <c r="C39" s="21" t="s">
        <v>68</v>
      </c>
      <c r="D39" s="26">
        <v>3</v>
      </c>
    </row>
    <row r="40" spans="2:4" ht="12.75">
      <c r="B40" s="25" t="s">
        <v>98</v>
      </c>
      <c r="C40" s="21" t="s">
        <v>68</v>
      </c>
      <c r="D40" s="26">
        <v>6</v>
      </c>
    </row>
    <row r="41" spans="2:4" ht="12.75">
      <c r="B41" s="25" t="s">
        <v>99</v>
      </c>
      <c r="C41" s="21" t="s">
        <v>65</v>
      </c>
      <c r="D41" s="26">
        <v>0.97</v>
      </c>
    </row>
    <row r="42" spans="2:4" ht="12.75">
      <c r="B42" s="25" t="s">
        <v>100</v>
      </c>
      <c r="C42" s="21" t="s">
        <v>68</v>
      </c>
      <c r="D42" s="26">
        <v>1</v>
      </c>
    </row>
    <row r="43" spans="2:4" ht="12.75">
      <c r="B43" s="25" t="s">
        <v>101</v>
      </c>
      <c r="C43" s="21" t="s">
        <v>68</v>
      </c>
      <c r="D43" s="26">
        <v>12</v>
      </c>
    </row>
    <row r="44" spans="2:4" ht="12.75">
      <c r="B44" s="25" t="s">
        <v>102</v>
      </c>
      <c r="C44" s="21" t="s">
        <v>68</v>
      </c>
      <c r="D44" s="26">
        <v>8</v>
      </c>
    </row>
    <row r="45" spans="2:4" ht="12.75">
      <c r="B45" s="25" t="s">
        <v>103</v>
      </c>
      <c r="C45" s="21" t="s">
        <v>65</v>
      </c>
      <c r="D45" s="26">
        <v>134</v>
      </c>
    </row>
    <row r="46" spans="2:4" ht="12.75">
      <c r="B46" s="25" t="s">
        <v>104</v>
      </c>
      <c r="C46" s="21" t="s">
        <v>68</v>
      </c>
      <c r="D46" s="26">
        <v>8</v>
      </c>
    </row>
    <row r="47" spans="2:4" ht="12.75">
      <c r="B47" s="56" t="s">
        <v>58</v>
      </c>
      <c r="C47" s="57"/>
      <c r="D47" s="58"/>
    </row>
    <row r="48" spans="2:4" ht="12.75">
      <c r="B48" s="30" t="s">
        <v>105</v>
      </c>
      <c r="C48" s="32" t="s">
        <v>68</v>
      </c>
      <c r="D48" s="31">
        <v>4</v>
      </c>
    </row>
    <row r="49" spans="2:4" ht="12.75">
      <c r="B49" s="28" t="s">
        <v>106</v>
      </c>
      <c r="C49" s="27" t="s">
        <v>68</v>
      </c>
      <c r="D49" s="28">
        <v>23</v>
      </c>
    </row>
    <row r="50" spans="2:4" ht="12.75">
      <c r="B50" s="28" t="s">
        <v>107</v>
      </c>
      <c r="C50" s="27" t="s">
        <v>68</v>
      </c>
      <c r="D50" s="28">
        <v>15</v>
      </c>
    </row>
    <row r="51" spans="2:4" ht="12.75">
      <c r="B51" s="28" t="s">
        <v>108</v>
      </c>
      <c r="C51" s="27" t="s">
        <v>81</v>
      </c>
      <c r="D51" s="28">
        <v>25</v>
      </c>
    </row>
    <row r="52" spans="2:4" ht="12.75">
      <c r="B52" s="28" t="s">
        <v>109</v>
      </c>
      <c r="C52" s="27" t="s">
        <v>81</v>
      </c>
      <c r="D52" s="28">
        <v>20</v>
      </c>
    </row>
    <row r="53" spans="2:4" ht="12.75">
      <c r="B53" s="28" t="s">
        <v>110</v>
      </c>
      <c r="C53" s="27" t="s">
        <v>81</v>
      </c>
      <c r="D53" s="28">
        <v>18</v>
      </c>
    </row>
    <row r="54" spans="2:4" ht="12.75">
      <c r="B54" s="28" t="s">
        <v>111</v>
      </c>
      <c r="C54" s="27" t="s">
        <v>68</v>
      </c>
      <c r="D54" s="28">
        <v>23</v>
      </c>
    </row>
    <row r="55" spans="2:4" ht="12.75">
      <c r="B55" s="28" t="s">
        <v>112</v>
      </c>
      <c r="C55" s="27" t="s">
        <v>68</v>
      </c>
      <c r="D55" s="28">
        <v>15</v>
      </c>
    </row>
    <row r="56" spans="2:4" ht="12.75">
      <c r="B56" s="28" t="s">
        <v>113</v>
      </c>
      <c r="C56" s="27" t="s">
        <v>68</v>
      </c>
      <c r="D56" s="28">
        <v>41</v>
      </c>
    </row>
    <row r="57" spans="2:4" ht="12.75">
      <c r="B57" s="28" t="s">
        <v>114</v>
      </c>
      <c r="C57" s="27" t="s">
        <v>68</v>
      </c>
      <c r="D57" s="28">
        <v>15</v>
      </c>
    </row>
    <row r="58" spans="2:4" ht="12.75">
      <c r="B58" s="56" t="s">
        <v>59</v>
      </c>
      <c r="C58" s="57"/>
      <c r="D58" s="58"/>
    </row>
    <row r="59" spans="2:4" ht="12.75">
      <c r="B59" s="56" t="s">
        <v>60</v>
      </c>
      <c r="C59" s="59"/>
      <c r="D59" s="60"/>
    </row>
    <row r="63" spans="2:4" ht="12.75">
      <c r="B63" s="62" t="s">
        <v>115</v>
      </c>
      <c r="C63" s="62"/>
      <c r="D63" s="62"/>
    </row>
    <row r="64" spans="2:4" ht="12.75">
      <c r="B64" s="62"/>
      <c r="C64" s="62"/>
      <c r="D64" s="62"/>
    </row>
    <row r="65" spans="2:4" ht="12.75">
      <c r="B65" s="62"/>
      <c r="C65" s="62"/>
      <c r="D65" s="62"/>
    </row>
    <row r="66" spans="3:4" ht="15.75">
      <c r="C66" s="22"/>
      <c r="D66" s="22"/>
    </row>
    <row r="67" spans="2:4" ht="12.75">
      <c r="B67" s="23" t="s">
        <v>54</v>
      </c>
      <c r="C67" s="24" t="s">
        <v>55</v>
      </c>
      <c r="D67" s="24" t="s">
        <v>56</v>
      </c>
    </row>
    <row r="68" spans="2:4" ht="12.75">
      <c r="B68" s="28" t="s">
        <v>116</v>
      </c>
      <c r="C68" s="27" t="s">
        <v>68</v>
      </c>
      <c r="D68" s="28">
        <v>1</v>
      </c>
    </row>
  </sheetData>
  <sheetProtection/>
  <mergeCells count="7">
    <mergeCell ref="B63:D65"/>
    <mergeCell ref="B58:D58"/>
    <mergeCell ref="B59:D59"/>
    <mergeCell ref="B8:D8"/>
    <mergeCell ref="B3:D5"/>
    <mergeCell ref="B9:D9"/>
    <mergeCell ref="B47:D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2010-10-21T09:11:47Z</cp:lastPrinted>
  <dcterms:created xsi:type="dcterms:W3CDTF">2010-04-01T07:27:06Z</dcterms:created>
  <dcterms:modified xsi:type="dcterms:W3CDTF">2012-04-14T04:10:40Z</dcterms:modified>
  <cp:category/>
  <cp:version/>
  <cp:contentType/>
  <cp:contentStatus/>
</cp:coreProperties>
</file>