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<sst xmlns="http://schemas.openxmlformats.org/spreadsheetml/2006/main" count="195" uniqueCount="135">
  <si>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</si>
  <si>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</si>
  <si>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</si>
  <si>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</si>
  <si>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</si>
  <si>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</si>
  <si>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</si>
  <si>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</si>
  <si>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</si>
  <si>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</si>
  <si>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</si>
  <si>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</si>
  <si>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</si>
  <si>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</si>
  <si>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</si>
  <si>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</si>
  <si>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</si>
  <si>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</si>
  <si>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</si>
  <si>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</si>
  <si>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</si>
  <si>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</si>
  <si>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</si>
  <si>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</si>
  <si>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</si>
  <si>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</si>
  <si>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</si>
  <si>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</si>
  <si>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</si>
  <si>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</si>
  <si>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</si>
  <si>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</si>
  <si>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</si>
  <si>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</si>
  <si>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</si>
  <si>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</si>
  <si>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</si>
  <si>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</si>
  <si>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</si>
  <si>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</si>
  <si>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</si>
  <si>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</si>
  <si>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</si>
  <si>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</si>
  <si>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</si>
  <si>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</si>
  <si>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</si>
  <si>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</si>
  <si>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</si>
  <si>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</si>
  <si>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</si>
  <si>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</si>
  <si>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</si>
  <si>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</si>
  <si>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</si>
  <si>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</si>
  <si>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</si>
  <si>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</si>
  <si>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</si>
  <si>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</si>
  <si>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</si>
  <si>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</si>
  <si>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</si>
  <si>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</si>
  <si>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</si>
  <si>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</si>
  <si>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</si>
  <si>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</si>
  <si>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</si>
  <si>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</si>
  <si>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</si>
  <si>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</si>
  <si>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</si>
  <si>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</si>
  <si>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швов из подвала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</si>
  <si>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</si>
  <si>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</si>
  <si>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</si>
  <si>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</si>
  <si>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</si>
  <si>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</si>
  <si>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</si>
  <si>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</si>
  <si>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</si>
  <si>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</si>
  <si>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</si>
  <si>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</si>
  <si>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</si>
  <si>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</si>
  <si>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</si>
  <si>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</si>
  <si>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</si>
  <si>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светильника СА 19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</si>
  <si>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</si>
  <si>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</si>
  <si>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</si>
  <si>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</si>
  <si>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</si>
  <si>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</si>
  <si>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</si>
  <si>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</si>
  <si>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</si>
  <si>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</si>
  <si>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</si>
  <si>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</si>
  <si>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</si>
  <si>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</si>
  <si>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</si>
  <si>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</si>
  <si>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Обивка дверей кровельной сталью неоцинкованной по дереву с одной стороны  </t>
  </si>
  <si>
    <t xml:space="preserve">Облицовка деревянного каркаса фанерой  </t>
  </si>
  <si>
    <t xml:space="preserve">Очистка козырьков подъездных от снега  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</si>
  <si>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</si>
  <si>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</si>
  <si>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</si>
  <si>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подъезда- м/о по дереву дверей по новым поверхности  </t>
  </si>
  <si>
    <t xml:space="preserve">Ремонт тамбура- Заделка выбоин в полах цементных площадью до 1.0 м2  </t>
  </si>
  <si>
    <t xml:space="preserve">Ремонт трубы внутреннего водостока  </t>
  </si>
  <si>
    <t xml:space="preserve">Ремонт швов с чердака с гидроизоляцией руберойдом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</si>
  <si>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</si>
  <si>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</si>
  <si>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</si>
  <si>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Укрепление дверных коробок  </t>
  </si>
  <si>
    <t xml:space="preserve">Установка дверного блока в наружных и внутренних каменных стенах площадью до 3 м2  </t>
  </si>
  <si>
    <t xml:space="preserve">Установка порога из брусков в дверные коробки  </t>
  </si>
  <si>
    <t xml:space="preserve">Устройство бетонного лотка  </t>
  </si>
  <si>
    <t>м3</t>
  </si>
  <si>
    <t xml:space="preserve">Утепление наружной стеновой панели  </t>
  </si>
  <si>
    <t xml:space="preserve">Утепление перекрытий изделиями минераловатными  </t>
  </si>
  <si>
    <t xml:space="preserve">Утепление подвальных продухов кирпичем  </t>
  </si>
  <si>
    <t xml:space="preserve">Утепление труб л/к- обертывание труб изовером  </t>
  </si>
  <si>
    <t xml:space="preserve"> Замок навесной </t>
  </si>
  <si>
    <t xml:space="preserve"> шт </t>
  </si>
  <si>
    <t>Задвижка d 80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</si>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</sst>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5" xfId="0" applyFont="1" applyBorder="1" applyAlignment="1">
      <alignment horizont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625" style="5" customWidth="1"/>
    <col min="4" max="4" width="12.25390625" style="5" customWidth="1"/>
    <col min="5" max="5" width="13.25390625" style="5" customWidth="1"/>
    <col min="6" max="6" width="13.875" style="5" customWidth="1"/>
    <col min="7" max="7" width="40.00390625" style="5" customWidth="1"/>
    <col min="8" max="8" width="10.125" style="5" customWidth="1"/>
    <col min="9" max="16384" width="9.125" style="5" customWidth="1"/>
  </cols>
  <sheetData>
    <row r="1" spans="1:9" ht="72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8">
        <v>1982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10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157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8715.9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7708.8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1007.1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8043.4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83.2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-5.309369999999994</v>
      </c>
      <c r="C19" s="8" t="s">
        <v>4</v>
      </c>
      <c r="D19" s="13">
        <v>56.066</v>
      </c>
      <c r="E19" s="13">
        <f>D19-(B19-I19)</f>
        <v>56.619369999999996</v>
      </c>
      <c r="F19" s="13"/>
      <c r="G19" s="21" t="s">
        <v>43</v>
      </c>
      <c r="H19" s="13">
        <f>D19</f>
        <v>56.066</v>
      </c>
      <c r="I19" s="13">
        <v>-4.756</v>
      </c>
    </row>
    <row r="20" spans="1:9" ht="15">
      <c r="A20" s="46" t="s">
        <v>12</v>
      </c>
      <c r="B20" s="39">
        <v>-111.1</v>
      </c>
      <c r="C20" s="48" t="s">
        <v>50</v>
      </c>
      <c r="D20" s="39">
        <v>959.628</v>
      </c>
      <c r="E20" s="39">
        <f>D20-(B20-I20)</f>
        <v>987.797</v>
      </c>
      <c r="F20" s="39"/>
      <c r="G20" s="44" t="s">
        <v>134</v>
      </c>
      <c r="H20" s="39">
        <f>D20</f>
        <v>959.628</v>
      </c>
      <c r="I20" s="39">
        <f>-83.003+0.072</f>
        <v>-82.931</v>
      </c>
    </row>
    <row r="21" spans="1:9" ht="99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-116.40937</v>
      </c>
      <c r="C22" s="12" t="s">
        <v>6</v>
      </c>
      <c r="D22" s="11">
        <f>SUM(D19:D21)</f>
        <v>1015.6940000000001</v>
      </c>
      <c r="E22" s="11">
        <f>SUM(E19:E21)</f>
        <v>1044.41637</v>
      </c>
      <c r="F22" s="11"/>
      <c r="G22" s="1"/>
      <c r="H22" s="11">
        <f>SUM(H19:H20)</f>
        <v>1015.6940000000001</v>
      </c>
      <c r="I22" s="11">
        <f>SUM(I19:I21)</f>
        <v>-87.687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-110.32752999999991</v>
      </c>
      <c r="C24" s="8" t="s">
        <v>9</v>
      </c>
      <c r="D24" s="13">
        <v>994.753</v>
      </c>
      <c r="E24" s="13">
        <f>D24-(B24-I24)</f>
        <v>1015.2065299999999</v>
      </c>
      <c r="F24" s="13"/>
      <c r="G24" s="22" t="s">
        <v>44</v>
      </c>
      <c r="H24" s="13">
        <f>E24</f>
        <v>1015.2065299999999</v>
      </c>
      <c r="I24" s="13">
        <v>-89.874</v>
      </c>
    </row>
    <row r="25" spans="1:9" ht="27" customHeight="1">
      <c r="A25" s="14" t="s">
        <v>15</v>
      </c>
      <c r="B25" s="13">
        <v>-39.57148000000001</v>
      </c>
      <c r="C25" s="8" t="s">
        <v>10</v>
      </c>
      <c r="D25" s="13">
        <v>435.685</v>
      </c>
      <c r="E25" s="13">
        <f>D25-(B25-I25)</f>
        <v>438.11148000000003</v>
      </c>
      <c r="F25" s="13"/>
      <c r="G25" s="22" t="s">
        <v>45</v>
      </c>
      <c r="H25" s="13">
        <f>E25</f>
        <v>438.11148000000003</v>
      </c>
      <c r="I25" s="13">
        <v>-37.145</v>
      </c>
    </row>
    <row r="26" spans="1:9" ht="27" customHeight="1">
      <c r="A26" s="14" t="s">
        <v>16</v>
      </c>
      <c r="B26" s="13">
        <v>-22.161840000000012</v>
      </c>
      <c r="C26" s="8" t="s">
        <v>30</v>
      </c>
      <c r="D26" s="13">
        <v>211.701</v>
      </c>
      <c r="E26" s="13">
        <f>D26-(B26-I26)</f>
        <v>215.38084</v>
      </c>
      <c r="F26" s="13"/>
      <c r="G26" s="22" t="s">
        <v>46</v>
      </c>
      <c r="H26" s="13">
        <f>E26</f>
        <v>215.38084</v>
      </c>
      <c r="I26" s="13">
        <v>-18.482</v>
      </c>
    </row>
    <row r="27" spans="1:9" ht="27" customHeight="1">
      <c r="A27" s="7" t="s">
        <v>17</v>
      </c>
      <c r="B27" s="13">
        <v>-14.850370000000012</v>
      </c>
      <c r="C27" s="8" t="s">
        <v>8</v>
      </c>
      <c r="D27" s="13">
        <v>147.045</v>
      </c>
      <c r="E27" s="13">
        <f>D27-(B27-I27)</f>
        <v>149.21037</v>
      </c>
      <c r="F27" s="13"/>
      <c r="G27" s="22" t="s">
        <v>47</v>
      </c>
      <c r="H27" s="13">
        <f>E27</f>
        <v>149.21037</v>
      </c>
      <c r="I27" s="13">
        <v>-12.685</v>
      </c>
    </row>
    <row r="28" spans="1:9" ht="27" customHeight="1">
      <c r="A28" s="7" t="s">
        <v>36</v>
      </c>
      <c r="B28" s="13">
        <v>-3.1779399999999995</v>
      </c>
      <c r="C28" s="8" t="s">
        <v>37</v>
      </c>
      <c r="D28" s="13">
        <v>27.559</v>
      </c>
      <c r="E28" s="13">
        <f>D28-(B28-I28)</f>
        <v>28.612940000000002</v>
      </c>
      <c r="F28" s="13"/>
      <c r="G28" s="22" t="s">
        <v>48</v>
      </c>
      <c r="H28" s="13">
        <f>E28</f>
        <v>28.612940000000002</v>
      </c>
      <c r="I28" s="13">
        <v>-2.124</v>
      </c>
    </row>
    <row r="29" spans="1:9" ht="27" customHeight="1">
      <c r="A29" s="10"/>
      <c r="B29" s="11">
        <f>SUM(B24:B28)</f>
        <v>-190.08915999999996</v>
      </c>
      <c r="C29" s="12" t="s">
        <v>13</v>
      </c>
      <c r="D29" s="11">
        <f>SUM(D24:D28)</f>
        <v>1816.7430000000002</v>
      </c>
      <c r="E29" s="11">
        <f>SUM(E24:E28)</f>
        <v>1846.52216</v>
      </c>
      <c r="F29" s="11"/>
      <c r="G29" s="2"/>
      <c r="H29" s="11">
        <f>SUM(H24:H28)</f>
        <v>1846.52216</v>
      </c>
      <c r="I29" s="11">
        <f>SUM(I24:I28)</f>
        <v>-160.31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0.589</v>
      </c>
      <c r="E31" s="13">
        <f>D31-(B31-I31)</f>
        <v>0.589</v>
      </c>
      <c r="F31" s="13"/>
      <c r="G31" s="3"/>
      <c r="H31" s="13">
        <f>E31</f>
        <v>0.589</v>
      </c>
      <c r="I31" s="13">
        <v>0</v>
      </c>
    </row>
    <row r="32" spans="1:9" ht="25.5" customHeight="1">
      <c r="A32" s="7" t="s">
        <v>52</v>
      </c>
      <c r="B32" s="13">
        <v>-1.9242399999999993</v>
      </c>
      <c r="C32" s="8" t="s">
        <v>40</v>
      </c>
      <c r="D32" s="13">
        <v>25.408</v>
      </c>
      <c r="E32" s="13">
        <f>D32-(B32-I32)</f>
        <v>25.43324</v>
      </c>
      <c r="F32" s="13"/>
      <c r="G32" s="3"/>
      <c r="H32" s="13">
        <f>E32</f>
        <v>25.43324</v>
      </c>
      <c r="I32" s="13">
        <v>-1.899</v>
      </c>
    </row>
    <row r="33" spans="1:9" s="18" customFormat="1" ht="25.5" customHeight="1">
      <c r="A33" s="10"/>
      <c r="B33" s="11">
        <f>SUM(B31:B32)</f>
        <v>-1.9242399999999993</v>
      </c>
      <c r="C33" s="12" t="s">
        <v>41</v>
      </c>
      <c r="D33" s="11">
        <f>SUM(D31:D32)</f>
        <v>25.997</v>
      </c>
      <c r="E33" s="11">
        <f>SUM(E31:E32)</f>
        <v>26.02224</v>
      </c>
      <c r="F33" s="11"/>
      <c r="G33" s="2"/>
      <c r="H33" s="11">
        <f>SUM(H31:H32)</f>
        <v>26.02224</v>
      </c>
      <c r="I33" s="11">
        <f>SUM(I31:I32)</f>
        <v>-1.899</v>
      </c>
    </row>
    <row r="34" spans="1:9" ht="27" customHeight="1">
      <c r="A34" s="19"/>
      <c r="B34" s="11">
        <f>SUM(B22,B29,B33)</f>
        <v>-308.42276999999996</v>
      </c>
      <c r="C34" s="12" t="s">
        <v>19</v>
      </c>
      <c r="D34" s="11">
        <f>SUM(D22,D29,D33)</f>
        <v>2858.434</v>
      </c>
      <c r="E34" s="11">
        <f>SUM(E22,E29,E33)</f>
        <v>2916.9607699999997</v>
      </c>
      <c r="F34" s="11"/>
      <c r="G34" s="2"/>
      <c r="H34" s="11">
        <f>SUM(H22,H29,H33)</f>
        <v>2888.2383999999997</v>
      </c>
      <c r="I34" s="11">
        <f>SUM(I22,I29,I33)</f>
        <v>-249.89600000000002</v>
      </c>
    </row>
    <row r="35" spans="1:9" ht="28.5">
      <c r="A35" s="19"/>
      <c r="B35" s="11"/>
      <c r="C35" s="12" t="s">
        <v>42</v>
      </c>
      <c r="D35" s="41">
        <f>E34+F34-D34</f>
        <v>58.52676999999949</v>
      </c>
      <c r="E35" s="42"/>
      <c r="F35" s="43"/>
      <c r="G35" s="2"/>
      <c r="H35" s="15"/>
      <c r="I35" s="11"/>
    </row>
    <row r="36" spans="1:9" ht="27" customHeight="1">
      <c r="A36" s="10">
        <v>4</v>
      </c>
      <c r="B36" s="11">
        <v>125.357016</v>
      </c>
      <c r="C36" s="12" t="s">
        <v>18</v>
      </c>
      <c r="D36" s="11">
        <v>116.869</v>
      </c>
      <c r="E36" s="11">
        <v>109.419</v>
      </c>
      <c r="F36" s="11"/>
      <c r="G36" s="22"/>
      <c r="H36" s="20"/>
      <c r="I36" s="11">
        <f>B36+E36+F36-H36</f>
        <v>234.776016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7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50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7" t="s">
        <v>60</v>
      </c>
      <c r="C10" s="28" t="s">
        <v>61</v>
      </c>
      <c r="D10" s="29">
        <v>9</v>
      </c>
    </row>
    <row r="11" spans="2:4" ht="12.75">
      <c r="B11" s="27" t="s">
        <v>109</v>
      </c>
      <c r="C11" s="28" t="s">
        <v>63</v>
      </c>
      <c r="D11" s="29">
        <v>8.44</v>
      </c>
    </row>
    <row r="12" spans="2:4" ht="12.75">
      <c r="B12" s="27" t="s">
        <v>110</v>
      </c>
      <c r="C12" s="28" t="s">
        <v>63</v>
      </c>
      <c r="D12" s="29">
        <v>2.56</v>
      </c>
    </row>
    <row r="13" spans="2:4" ht="12.75">
      <c r="B13" s="27" t="s">
        <v>62</v>
      </c>
      <c r="C13" s="28" t="s">
        <v>63</v>
      </c>
      <c r="D13" s="29">
        <v>111.83</v>
      </c>
    </row>
    <row r="14" spans="2:4" ht="12.75">
      <c r="B14" s="27" t="s">
        <v>111</v>
      </c>
      <c r="C14" s="28" t="s">
        <v>63</v>
      </c>
      <c r="D14" s="29">
        <v>156</v>
      </c>
    </row>
    <row r="15" spans="2:4" ht="12.75">
      <c r="B15" s="27" t="s">
        <v>64</v>
      </c>
      <c r="C15" s="28" t="s">
        <v>63</v>
      </c>
      <c r="D15" s="29">
        <v>1826</v>
      </c>
    </row>
    <row r="16" spans="2:4" ht="12.75">
      <c r="B16" s="27" t="s">
        <v>65</v>
      </c>
      <c r="C16" s="28" t="s">
        <v>63</v>
      </c>
      <c r="D16" s="29">
        <v>1700</v>
      </c>
    </row>
    <row r="17" spans="2:4" ht="12.75">
      <c r="B17" s="27" t="s">
        <v>66</v>
      </c>
      <c r="C17" s="28" t="s">
        <v>63</v>
      </c>
      <c r="D17" s="29">
        <v>1800</v>
      </c>
    </row>
    <row r="18" spans="2:4" ht="12.75">
      <c r="B18" s="27" t="s">
        <v>68</v>
      </c>
      <c r="C18" s="28" t="s">
        <v>61</v>
      </c>
      <c r="D18" s="29">
        <v>1</v>
      </c>
    </row>
    <row r="19" spans="2:4" ht="12.75">
      <c r="B19" s="27" t="s">
        <v>112</v>
      </c>
      <c r="C19" s="28" t="s">
        <v>63</v>
      </c>
      <c r="D19" s="29">
        <v>42.525</v>
      </c>
    </row>
    <row r="20" spans="2:4" ht="12.75">
      <c r="B20" s="27" t="s">
        <v>69</v>
      </c>
      <c r="C20" s="28" t="s">
        <v>61</v>
      </c>
      <c r="D20" s="29">
        <v>3</v>
      </c>
    </row>
    <row r="21" spans="2:4" ht="12.75">
      <c r="B21" s="27" t="s">
        <v>70</v>
      </c>
      <c r="C21" s="28" t="s">
        <v>71</v>
      </c>
      <c r="D21" s="29">
        <v>11.4</v>
      </c>
    </row>
    <row r="22" spans="2:4" ht="12.75">
      <c r="B22" s="27" t="s">
        <v>113</v>
      </c>
      <c r="C22" s="28" t="s">
        <v>63</v>
      </c>
      <c r="D22" s="29">
        <v>0.22</v>
      </c>
    </row>
    <row r="23" spans="2:4" ht="12.75">
      <c r="B23" s="27" t="s">
        <v>114</v>
      </c>
      <c r="C23" s="28" t="s">
        <v>61</v>
      </c>
      <c r="D23" s="29">
        <v>2</v>
      </c>
    </row>
    <row r="24" spans="2:4" ht="12.75">
      <c r="B24" s="27" t="s">
        <v>72</v>
      </c>
      <c r="C24" s="28" t="s">
        <v>63</v>
      </c>
      <c r="D24" s="29">
        <v>3.6</v>
      </c>
    </row>
    <row r="25" spans="2:4" ht="12.75">
      <c r="B25" s="27" t="s">
        <v>115</v>
      </c>
      <c r="C25" s="28" t="s">
        <v>63</v>
      </c>
      <c r="D25" s="29">
        <v>5.8</v>
      </c>
    </row>
    <row r="26" spans="2:4" ht="12.75">
      <c r="B26" s="27" t="s">
        <v>73</v>
      </c>
      <c r="C26" s="28" t="s">
        <v>61</v>
      </c>
      <c r="D26" s="29">
        <v>2</v>
      </c>
    </row>
    <row r="27" spans="2:4" ht="12.75">
      <c r="B27" s="27" t="s">
        <v>116</v>
      </c>
      <c r="C27" s="28" t="s">
        <v>61</v>
      </c>
      <c r="D27" s="29">
        <v>2</v>
      </c>
    </row>
    <row r="28" spans="2:4" ht="12.75">
      <c r="B28" s="27" t="s">
        <v>117</v>
      </c>
      <c r="C28" s="28" t="s">
        <v>71</v>
      </c>
      <c r="D28" s="29">
        <v>1</v>
      </c>
    </row>
    <row r="29" spans="2:4" ht="12.75">
      <c r="B29" s="27" t="s">
        <v>74</v>
      </c>
      <c r="C29" s="28" t="s">
        <v>71</v>
      </c>
      <c r="D29" s="29">
        <v>7</v>
      </c>
    </row>
    <row r="30" spans="2:4" ht="12.75">
      <c r="B30" s="27" t="s">
        <v>118</v>
      </c>
      <c r="C30" s="28" t="s">
        <v>71</v>
      </c>
      <c r="D30" s="29">
        <v>8</v>
      </c>
    </row>
    <row r="31" spans="2:4" ht="12.75">
      <c r="B31" s="27" t="s">
        <v>119</v>
      </c>
      <c r="C31" s="28" t="s">
        <v>61</v>
      </c>
      <c r="D31" s="29">
        <v>1</v>
      </c>
    </row>
    <row r="32" spans="2:4" ht="12.75">
      <c r="B32" s="27" t="s">
        <v>120</v>
      </c>
      <c r="C32" s="28" t="s">
        <v>63</v>
      </c>
      <c r="D32" s="29">
        <v>6</v>
      </c>
    </row>
    <row r="33" spans="2:4" ht="12.75">
      <c r="B33" s="27" t="s">
        <v>75</v>
      </c>
      <c r="C33" s="28" t="s">
        <v>61</v>
      </c>
      <c r="D33" s="29">
        <v>4</v>
      </c>
    </row>
    <row r="34" spans="2:4" ht="12.75">
      <c r="B34" s="27" t="s">
        <v>121</v>
      </c>
      <c r="C34" s="28" t="s">
        <v>61</v>
      </c>
      <c r="D34" s="29">
        <v>4</v>
      </c>
    </row>
    <row r="35" spans="2:4" ht="12.75">
      <c r="B35" s="27" t="s">
        <v>76</v>
      </c>
      <c r="C35" s="28" t="s">
        <v>63</v>
      </c>
      <c r="D35" s="29">
        <v>3.29</v>
      </c>
    </row>
    <row r="36" spans="2:4" ht="12.75">
      <c r="B36" s="27" t="s">
        <v>122</v>
      </c>
      <c r="C36" s="28" t="s">
        <v>67</v>
      </c>
      <c r="D36" s="29">
        <v>2</v>
      </c>
    </row>
    <row r="37" spans="2:4" ht="24">
      <c r="B37" s="27" t="s">
        <v>123</v>
      </c>
      <c r="C37" s="28" t="s">
        <v>63</v>
      </c>
      <c r="D37" s="29">
        <v>2.1</v>
      </c>
    </row>
    <row r="38" spans="2:4" ht="12.75">
      <c r="B38" s="27" t="s">
        <v>124</v>
      </c>
      <c r="C38" s="28" t="s">
        <v>67</v>
      </c>
      <c r="D38" s="29">
        <v>1.2</v>
      </c>
    </row>
    <row r="39" spans="2:4" ht="12.75">
      <c r="B39" s="27" t="s">
        <v>77</v>
      </c>
      <c r="C39" s="28" t="s">
        <v>61</v>
      </c>
      <c r="D39" s="29">
        <v>1</v>
      </c>
    </row>
    <row r="40" spans="2:4" ht="12.75">
      <c r="B40" s="27" t="s">
        <v>125</v>
      </c>
      <c r="C40" s="28" t="s">
        <v>126</v>
      </c>
      <c r="D40" s="29">
        <v>0.948</v>
      </c>
    </row>
    <row r="41" spans="2:4" ht="12.75">
      <c r="B41" s="27" t="s">
        <v>127</v>
      </c>
      <c r="C41" s="28" t="s">
        <v>63</v>
      </c>
      <c r="D41" s="29">
        <v>5.46</v>
      </c>
    </row>
    <row r="42" spans="2:4" ht="12.75">
      <c r="B42" s="27" t="s">
        <v>128</v>
      </c>
      <c r="C42" s="28" t="s">
        <v>126</v>
      </c>
      <c r="D42" s="29">
        <v>3.15</v>
      </c>
    </row>
    <row r="43" spans="2:4" ht="12.75">
      <c r="B43" s="27" t="s">
        <v>129</v>
      </c>
      <c r="C43" s="28" t="s">
        <v>61</v>
      </c>
      <c r="D43" s="29">
        <v>8</v>
      </c>
    </row>
    <row r="44" spans="2:4" ht="12.75">
      <c r="B44" s="27" t="s">
        <v>78</v>
      </c>
      <c r="C44" s="28" t="s">
        <v>63</v>
      </c>
      <c r="D44" s="29">
        <v>22.8</v>
      </c>
    </row>
    <row r="45" spans="2:4" ht="12.75">
      <c r="B45" s="27" t="s">
        <v>130</v>
      </c>
      <c r="C45" s="28" t="s">
        <v>63</v>
      </c>
      <c r="D45" s="29">
        <v>2.5</v>
      </c>
    </row>
    <row r="46" spans="2:4" ht="12.75">
      <c r="B46" s="77" t="s">
        <v>79</v>
      </c>
      <c r="C46" s="78"/>
      <c r="D46" s="78"/>
    </row>
    <row r="47" spans="2:4" ht="12.75">
      <c r="B47" s="31" t="s">
        <v>80</v>
      </c>
      <c r="C47" s="30" t="s">
        <v>61</v>
      </c>
      <c r="D47" s="32">
        <v>17</v>
      </c>
    </row>
    <row r="48" spans="2:4" ht="12.75">
      <c r="B48" s="31" t="s">
        <v>81</v>
      </c>
      <c r="C48" s="30" t="s">
        <v>61</v>
      </c>
      <c r="D48" s="32">
        <v>4</v>
      </c>
    </row>
    <row r="49" spans="2:4" ht="12.75">
      <c r="B49" s="31" t="s">
        <v>82</v>
      </c>
      <c r="C49" s="30" t="s">
        <v>61</v>
      </c>
      <c r="D49" s="32">
        <v>3</v>
      </c>
    </row>
    <row r="50" spans="2:4" ht="12.75">
      <c r="B50" s="31" t="s">
        <v>83</v>
      </c>
      <c r="C50" s="30" t="s">
        <v>61</v>
      </c>
      <c r="D50" s="32">
        <v>8</v>
      </c>
    </row>
    <row r="51" spans="2:4" ht="12.75">
      <c r="B51" s="31" t="s">
        <v>84</v>
      </c>
      <c r="C51" s="30" t="s">
        <v>61</v>
      </c>
      <c r="D51" s="32">
        <v>1</v>
      </c>
    </row>
    <row r="52" spans="2:4" ht="12.75">
      <c r="B52" s="31" t="s">
        <v>85</v>
      </c>
      <c r="C52" s="30" t="s">
        <v>61</v>
      </c>
      <c r="D52" s="32">
        <v>98</v>
      </c>
    </row>
    <row r="53" spans="2:4" ht="12.75">
      <c r="B53" s="31" t="s">
        <v>86</v>
      </c>
      <c r="C53" s="30" t="s">
        <v>67</v>
      </c>
      <c r="D53" s="32">
        <v>205</v>
      </c>
    </row>
    <row r="54" spans="2:4" ht="12.75">
      <c r="B54" s="33" t="s">
        <v>87</v>
      </c>
      <c r="C54" s="34" t="s">
        <v>67</v>
      </c>
      <c r="D54" s="35">
        <v>4</v>
      </c>
    </row>
    <row r="55" spans="2:4" ht="12.75">
      <c r="B55" s="33" t="s">
        <v>88</v>
      </c>
      <c r="C55" s="34" t="s">
        <v>61</v>
      </c>
      <c r="D55" s="35">
        <v>10</v>
      </c>
    </row>
    <row r="56" spans="2:4" ht="12.75">
      <c r="B56" s="33" t="s">
        <v>89</v>
      </c>
      <c r="C56" s="34" t="s">
        <v>61</v>
      </c>
      <c r="D56" s="35">
        <v>11</v>
      </c>
    </row>
    <row r="57" spans="2:4" ht="12.75">
      <c r="B57" s="33" t="s">
        <v>90</v>
      </c>
      <c r="C57" s="34" t="s">
        <v>61</v>
      </c>
      <c r="D57" s="35">
        <v>2</v>
      </c>
    </row>
    <row r="58" spans="2:4" ht="12.75">
      <c r="B58" s="33" t="s">
        <v>91</v>
      </c>
      <c r="C58" s="34" t="s">
        <v>61</v>
      </c>
      <c r="D58" s="35">
        <v>1</v>
      </c>
    </row>
    <row r="59" spans="2:4" ht="12.75">
      <c r="B59" s="33" t="s">
        <v>92</v>
      </c>
      <c r="C59" s="34" t="s">
        <v>61</v>
      </c>
      <c r="D59" s="35">
        <v>68</v>
      </c>
    </row>
    <row r="60" spans="2:4" ht="12.75">
      <c r="B60" s="33" t="s">
        <v>93</v>
      </c>
      <c r="C60" s="34" t="s">
        <v>61</v>
      </c>
      <c r="D60" s="35">
        <v>2</v>
      </c>
    </row>
    <row r="61" spans="2:4" ht="12.75">
      <c r="B61" s="38" t="s">
        <v>94</v>
      </c>
      <c r="C61" s="23"/>
      <c r="D61" s="69"/>
    </row>
    <row r="62" spans="2:4" ht="12.75">
      <c r="B62" s="36" t="s">
        <v>131</v>
      </c>
      <c r="C62" s="30" t="s">
        <v>132</v>
      </c>
      <c r="D62" s="37">
        <v>4</v>
      </c>
    </row>
    <row r="63" spans="2:4" ht="12.75">
      <c r="B63" s="36" t="s">
        <v>95</v>
      </c>
      <c r="C63" s="30" t="s">
        <v>61</v>
      </c>
      <c r="D63" s="37">
        <v>23</v>
      </c>
    </row>
    <row r="64" spans="2:4" ht="12.75">
      <c r="B64" s="36" t="s">
        <v>96</v>
      </c>
      <c r="C64" s="30" t="s">
        <v>61</v>
      </c>
      <c r="D64" s="37">
        <v>17</v>
      </c>
    </row>
    <row r="65" spans="2:4" ht="12.75">
      <c r="B65" s="36" t="s">
        <v>97</v>
      </c>
      <c r="C65" s="30" t="s">
        <v>61</v>
      </c>
      <c r="D65" s="37">
        <v>14</v>
      </c>
    </row>
    <row r="66" spans="2:4" ht="12.75">
      <c r="B66" s="36" t="s">
        <v>98</v>
      </c>
      <c r="C66" s="30" t="s">
        <v>67</v>
      </c>
      <c r="D66" s="37">
        <v>12</v>
      </c>
    </row>
    <row r="67" spans="2:4" ht="12.75">
      <c r="B67" s="36" t="s">
        <v>99</v>
      </c>
      <c r="C67" s="30" t="s">
        <v>67</v>
      </c>
      <c r="D67" s="37">
        <v>25</v>
      </c>
    </row>
    <row r="68" spans="2:4" ht="12.75">
      <c r="B68" s="36" t="s">
        <v>100</v>
      </c>
      <c r="C68" s="30" t="s">
        <v>67</v>
      </c>
      <c r="D68" s="37">
        <v>8</v>
      </c>
    </row>
    <row r="69" spans="2:4" ht="12.75">
      <c r="B69" s="36" t="s">
        <v>101</v>
      </c>
      <c r="C69" s="30" t="s">
        <v>61</v>
      </c>
      <c r="D69" s="37">
        <v>23</v>
      </c>
    </row>
    <row r="70" spans="2:4" ht="12.75">
      <c r="B70" s="36" t="s">
        <v>102</v>
      </c>
      <c r="C70" s="30" t="s">
        <v>61</v>
      </c>
      <c r="D70" s="37">
        <v>17</v>
      </c>
    </row>
    <row r="71" spans="2:4" ht="12.75">
      <c r="B71" s="36" t="s">
        <v>103</v>
      </c>
      <c r="C71" s="30" t="s">
        <v>61</v>
      </c>
      <c r="D71" s="37">
        <v>14</v>
      </c>
    </row>
    <row r="72" spans="2:4" ht="12.75">
      <c r="B72" s="36" t="s">
        <v>104</v>
      </c>
      <c r="C72" s="30" t="s">
        <v>61</v>
      </c>
      <c r="D72" s="37">
        <v>77</v>
      </c>
    </row>
    <row r="73" spans="2:4" ht="12.75">
      <c r="B73" s="36" t="s">
        <v>105</v>
      </c>
      <c r="C73" s="30" t="s">
        <v>61</v>
      </c>
      <c r="D73" s="37">
        <v>17</v>
      </c>
    </row>
    <row r="74" spans="2:4" ht="12.75">
      <c r="B74" s="36" t="s">
        <v>106</v>
      </c>
      <c r="C74" s="30" t="s">
        <v>61</v>
      </c>
      <c r="D74" s="37">
        <v>14</v>
      </c>
    </row>
    <row r="75" spans="2:4" ht="12.75">
      <c r="B75" s="36" t="s">
        <v>133</v>
      </c>
      <c r="C75" s="30" t="s">
        <v>61</v>
      </c>
      <c r="D75" s="37">
        <v>1</v>
      </c>
    </row>
    <row r="76" spans="2:4" ht="12.75">
      <c r="B76" s="38" t="s">
        <v>107</v>
      </c>
      <c r="C76" s="23"/>
      <c r="D76" s="69"/>
    </row>
    <row r="77" spans="2:4" ht="12.75">
      <c r="B77" s="38" t="s">
        <v>108</v>
      </c>
      <c r="C77" s="70"/>
      <c r="D77" s="71"/>
    </row>
  </sheetData>
  <mergeCells count="7">
    <mergeCell ref="B76:D76"/>
    <mergeCell ref="B77:D77"/>
    <mergeCell ref="B8:D8"/>
    <mergeCell ref="B3:D5"/>
    <mergeCell ref="B9:D9"/>
    <mergeCell ref="B46:D46"/>
    <mergeCell ref="B61:D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2010-11-15T09:21:40Z</cp:lastPrinted>
  <dcterms:created xsi:type="dcterms:W3CDTF">2010-04-01T07:27:06Z</dcterms:created>
  <dcterms:modified xsi:type="dcterms:W3CDTF">2011-05-11T08:03:06Z</dcterms:modified>
  <cp:category/>
  <cp:version/>
  <cp:contentType/>
  <cp:contentStatus/>
</cp:coreProperties>
</file>