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27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<sst xmlns="http://schemas.openxmlformats.org/spreadsheetml/2006/main" count="77" uniqueCount="73">
  <si>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</si>
  <si>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</si>
  <si>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</si>
  <si>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</si>
  <si>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</si>
  <si>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</si>
  <si>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</si>
  <si>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</si>
  <si>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</si>
  <si>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</si>
  <si>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</si>
  <si>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</si>
  <si>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</si>
  <si>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</si>
  <si>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</si>
  <si>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</si>
  <si>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</si>
  <si>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</si>
  <si>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</si>
  <si>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</si>
  <si>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</si>
  <si>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</si>
  <si>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</si>
  <si>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</si>
  <si>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</si>
  <si>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</si>
  <si>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</si>
  <si>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</si>
  <si>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</si>
  <si>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</si>
  <si>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</si>
  <si>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</si>
  <si>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</si>
  <si>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</si>
  <si>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</si>
  <si>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</si>
  <si>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</si>
  <si>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</si>
  <si>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</si>
  <si>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</si>
  <si>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</si>
  <si>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</si>
  <si>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</si>
  <si>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</si>
  <si>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</si>
  <si>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</si>
  <si>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</si>
  <si>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</si>
  <si>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</si>
  <si>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</si>
  <si>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</si>
  <si>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</si>
  <si>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</si>
  <si>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</si>
  <si>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</si>
  <si>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</si>
  <si>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</si>
  <si>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</si>
  <si>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</si>
  <si>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</si>
  <si>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</si>
  <si>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</si>
  <si>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кровли от снега  </t>
  </si>
  <si>
    <t>3. Содержание и обслуживание энергооборудования, в т.ч.:</t>
  </si>
  <si>
    <t>Замена электроламп</t>
  </si>
  <si>
    <t>4. Санитарно-техническое обслуживание внутридомового оборудования, в т.ч.:</t>
  </si>
  <si>
    <t>Кран шаровый d 15</t>
  </si>
  <si>
    <t>5. Вывоз твердых бытовых отходов.</t>
  </si>
  <si>
    <t>6. Отопление мест общего пользования.</t>
  </si>
  <si>
    <t xml:space="preserve">Обетонирование урн при установке  </t>
  </si>
  <si>
    <t>м3</t>
  </si>
  <si>
    <t xml:space="preserve">Ремонт металлической двери в подвал 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</si>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</sst>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75390625" style="5" customWidth="1"/>
    <col min="2" max="2" width="10.25390625" style="5" customWidth="1"/>
    <col min="3" max="3" width="36.87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39.625" style="5" customWidth="1"/>
    <col min="8" max="8" width="9.75390625" style="5" bestFit="1" customWidth="1"/>
    <col min="9" max="9" width="8.625" style="5" bestFit="1" customWidth="1"/>
    <col min="10" max="16384" width="9.125" style="5" customWidth="1"/>
  </cols>
  <sheetData>
    <row r="1" spans="1:9" ht="76.5" customHeight="1">
      <c r="A1" s="53" t="s">
        <v>54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4" t="s">
        <v>28</v>
      </c>
      <c r="B3" s="55"/>
      <c r="C3" s="55"/>
      <c r="D3" s="55"/>
      <c r="E3" s="55"/>
      <c r="F3" s="55"/>
      <c r="G3" s="55"/>
      <c r="H3" s="55"/>
      <c r="I3" s="56"/>
    </row>
    <row r="4" spans="1:9" ht="21" customHeight="1">
      <c r="A4" s="7">
        <v>1</v>
      </c>
      <c r="B4" s="57" t="s">
        <v>23</v>
      </c>
      <c r="C4" s="58"/>
      <c r="D4" s="58"/>
      <c r="E4" s="58"/>
      <c r="F4" s="58"/>
      <c r="G4" s="59"/>
      <c r="H4" s="60">
        <v>2005</v>
      </c>
      <c r="I4" s="61"/>
    </row>
    <row r="5" spans="1:9" ht="21" customHeight="1">
      <c r="A5" s="7">
        <v>2</v>
      </c>
      <c r="B5" s="57" t="s">
        <v>20</v>
      </c>
      <c r="C5" s="58"/>
      <c r="D5" s="58"/>
      <c r="E5" s="58"/>
      <c r="F5" s="58"/>
      <c r="G5" s="59"/>
      <c r="H5" s="60">
        <v>7</v>
      </c>
      <c r="I5" s="61"/>
    </row>
    <row r="6" spans="1:9" ht="21" customHeight="1">
      <c r="A6" s="7">
        <v>3</v>
      </c>
      <c r="B6" s="57" t="s">
        <v>21</v>
      </c>
      <c r="C6" s="58"/>
      <c r="D6" s="58"/>
      <c r="E6" s="58"/>
      <c r="F6" s="58"/>
      <c r="G6" s="59"/>
      <c r="H6" s="60">
        <v>1</v>
      </c>
      <c r="I6" s="61"/>
    </row>
    <row r="7" spans="1:9" ht="21" customHeight="1">
      <c r="A7" s="7">
        <v>4</v>
      </c>
      <c r="B7" s="57" t="s">
        <v>22</v>
      </c>
      <c r="C7" s="58"/>
      <c r="D7" s="58"/>
      <c r="E7" s="58"/>
      <c r="F7" s="58"/>
      <c r="G7" s="59"/>
      <c r="H7" s="60">
        <v>23</v>
      </c>
      <c r="I7" s="61"/>
    </row>
    <row r="8" spans="1:9" ht="21" customHeight="1">
      <c r="A8" s="7">
        <v>5</v>
      </c>
      <c r="B8" s="57" t="s">
        <v>24</v>
      </c>
      <c r="C8" s="58"/>
      <c r="D8" s="58"/>
      <c r="E8" s="58"/>
      <c r="F8" s="58"/>
      <c r="G8" s="59"/>
      <c r="H8" s="51">
        <f>H9+H10</f>
        <v>1742.9</v>
      </c>
      <c r="I8" s="52"/>
    </row>
    <row r="9" spans="1:9" ht="21" customHeight="1">
      <c r="A9" s="7">
        <v>6</v>
      </c>
      <c r="B9" s="57" t="s">
        <v>25</v>
      </c>
      <c r="C9" s="58"/>
      <c r="D9" s="58"/>
      <c r="E9" s="58"/>
      <c r="F9" s="58"/>
      <c r="G9" s="59"/>
      <c r="H9" s="51">
        <v>1546.7</v>
      </c>
      <c r="I9" s="52"/>
    </row>
    <row r="10" spans="1:9" ht="19.5" customHeight="1">
      <c r="A10" s="7">
        <v>7</v>
      </c>
      <c r="B10" s="50" t="s">
        <v>26</v>
      </c>
      <c r="C10" s="50"/>
      <c r="D10" s="50"/>
      <c r="E10" s="50"/>
      <c r="F10" s="50"/>
      <c r="G10" s="50"/>
      <c r="H10" s="51">
        <v>196.2</v>
      </c>
      <c r="I10" s="52"/>
    </row>
    <row r="11" spans="1:9" ht="21" customHeight="1">
      <c r="A11" s="7">
        <v>8</v>
      </c>
      <c r="B11" s="50" t="s">
        <v>27</v>
      </c>
      <c r="C11" s="50"/>
      <c r="D11" s="50"/>
      <c r="E11" s="50"/>
      <c r="F11" s="50"/>
      <c r="G11" s="50"/>
      <c r="H11" s="51">
        <v>1837</v>
      </c>
      <c r="I11" s="52"/>
    </row>
    <row r="12" spans="1:9" ht="14.25" customHeight="1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1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6"/>
    </row>
    <row r="14" spans="1:9" ht="21" customHeight="1">
      <c r="A14" s="44" t="s">
        <v>53</v>
      </c>
      <c r="B14" s="45"/>
      <c r="C14" s="45"/>
      <c r="D14" s="45"/>
      <c r="E14" s="45"/>
      <c r="F14" s="45"/>
      <c r="G14" s="45"/>
      <c r="H14" s="45"/>
      <c r="I14" s="46"/>
    </row>
    <row r="15" spans="1:9" ht="18.75" customHeight="1">
      <c r="A15" s="40" t="s">
        <v>3</v>
      </c>
      <c r="B15" s="40" t="s">
        <v>31</v>
      </c>
      <c r="C15" s="47" t="s">
        <v>0</v>
      </c>
      <c r="D15" s="48"/>
      <c r="E15" s="48"/>
      <c r="F15" s="49"/>
      <c r="G15" s="47" t="s">
        <v>2</v>
      </c>
      <c r="H15" s="49"/>
      <c r="I15" s="40" t="s">
        <v>32</v>
      </c>
    </row>
    <row r="16" spans="1:9" ht="84" customHeight="1">
      <c r="A16" s="41"/>
      <c r="B16" s="41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-1.8643999999999998</v>
      </c>
      <c r="C19" s="8" t="s">
        <v>4</v>
      </c>
      <c r="D19" s="13">
        <v>12.878</v>
      </c>
      <c r="E19" s="13">
        <f>D19-(B19-I19)</f>
        <v>12.9404</v>
      </c>
      <c r="F19" s="13"/>
      <c r="G19" s="20" t="s">
        <v>43</v>
      </c>
      <c r="H19" s="13">
        <f>E19</f>
        <v>12.9404</v>
      </c>
      <c r="I19" s="13">
        <v>-1.802</v>
      </c>
    </row>
    <row r="20" spans="1:9" ht="15">
      <c r="A20" s="40" t="s">
        <v>12</v>
      </c>
      <c r="B20" s="34">
        <v>-33.4</v>
      </c>
      <c r="C20" s="42" t="s">
        <v>49</v>
      </c>
      <c r="D20" s="34">
        <v>217.976</v>
      </c>
      <c r="E20" s="34">
        <f>D20-(B20-I20)</f>
        <v>219.36</v>
      </c>
      <c r="F20" s="34"/>
      <c r="G20" s="38" t="s">
        <v>72</v>
      </c>
      <c r="H20" s="34">
        <f>D20</f>
        <v>217.976</v>
      </c>
      <c r="I20" s="34">
        <v>-32.016</v>
      </c>
    </row>
    <row r="21" spans="1:9" ht="96.75" customHeight="1">
      <c r="A21" s="41"/>
      <c r="B21" s="35"/>
      <c r="C21" s="43"/>
      <c r="D21" s="35"/>
      <c r="E21" s="35"/>
      <c r="F21" s="35"/>
      <c r="G21" s="39"/>
      <c r="H21" s="35"/>
      <c r="I21" s="35"/>
    </row>
    <row r="22" spans="1:9" ht="27" customHeight="1">
      <c r="A22" s="10"/>
      <c r="B22" s="11">
        <f>SUM(B19:B21)</f>
        <v>-35.264399999999995</v>
      </c>
      <c r="C22" s="12" t="s">
        <v>6</v>
      </c>
      <c r="D22" s="11">
        <f>SUM(D19:D21)</f>
        <v>230.85399999999998</v>
      </c>
      <c r="E22" s="11">
        <f>SUM(E19:E21)</f>
        <v>232.30040000000002</v>
      </c>
      <c r="F22" s="11"/>
      <c r="G22" s="1"/>
      <c r="H22" s="11">
        <f>SUM(H19:H20)</f>
        <v>230.9164</v>
      </c>
      <c r="I22" s="11">
        <f>SUM(I19:I21)</f>
        <v>-33.818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-32.48990999999998</v>
      </c>
      <c r="C24" s="8" t="s">
        <v>9</v>
      </c>
      <c r="D24" s="13">
        <v>266.682</v>
      </c>
      <c r="E24" s="13">
        <f>D24-(B24-I24)</f>
        <v>264.59691</v>
      </c>
      <c r="F24" s="13"/>
      <c r="G24" s="21" t="s">
        <v>44</v>
      </c>
      <c r="H24" s="13">
        <f>E24</f>
        <v>264.59691</v>
      </c>
      <c r="I24" s="13">
        <v>-34.575</v>
      </c>
    </row>
    <row r="25" spans="1:9" ht="27" customHeight="1">
      <c r="A25" s="14" t="s">
        <v>15</v>
      </c>
      <c r="B25" s="13">
        <v>-2.5499100000000006</v>
      </c>
      <c r="C25" s="8" t="s">
        <v>10</v>
      </c>
      <c r="D25" s="13">
        <v>34.786</v>
      </c>
      <c r="E25" s="13">
        <f>D25-(B25-I25)</f>
        <v>32.32991</v>
      </c>
      <c r="F25" s="13"/>
      <c r="G25" s="21" t="s">
        <v>45</v>
      </c>
      <c r="H25" s="13">
        <f>E25</f>
        <v>32.32991</v>
      </c>
      <c r="I25" s="13">
        <v>-5.006</v>
      </c>
    </row>
    <row r="26" spans="1:9" ht="27" customHeight="1">
      <c r="A26" s="14" t="s">
        <v>16</v>
      </c>
      <c r="B26" s="13">
        <v>-1.3913599999999988</v>
      </c>
      <c r="C26" s="8" t="s">
        <v>30</v>
      </c>
      <c r="D26" s="13">
        <v>13.814</v>
      </c>
      <c r="E26" s="13">
        <f>D26-(B26-I26)</f>
        <v>12.16836</v>
      </c>
      <c r="F26" s="13"/>
      <c r="G26" s="21" t="s">
        <v>46</v>
      </c>
      <c r="H26" s="13">
        <f>E26</f>
        <v>12.16836</v>
      </c>
      <c r="I26" s="13">
        <v>-3.037</v>
      </c>
    </row>
    <row r="27" spans="1:9" ht="27" customHeight="1">
      <c r="A27" s="7" t="s">
        <v>17</v>
      </c>
      <c r="B27" s="13">
        <v>-0.90428</v>
      </c>
      <c r="C27" s="8" t="s">
        <v>8</v>
      </c>
      <c r="D27" s="13">
        <v>10.441</v>
      </c>
      <c r="E27" s="13">
        <f>D27-(B27-I27)</f>
        <v>9.36828</v>
      </c>
      <c r="F27" s="13"/>
      <c r="G27" s="21" t="s">
        <v>47</v>
      </c>
      <c r="H27" s="13">
        <f>E27</f>
        <v>9.36828</v>
      </c>
      <c r="I27" s="13">
        <v>-1.977</v>
      </c>
    </row>
    <row r="28" spans="1:9" ht="27" customHeight="1">
      <c r="A28" s="7" t="s">
        <v>36</v>
      </c>
      <c r="B28" s="13">
        <v>-0.85954</v>
      </c>
      <c r="C28" s="8" t="s">
        <v>37</v>
      </c>
      <c r="D28" s="13">
        <v>5.688</v>
      </c>
      <c r="E28" s="13">
        <f>D28-(B28-I28)</f>
        <v>5.735539999999999</v>
      </c>
      <c r="F28" s="13"/>
      <c r="G28" s="21" t="s">
        <v>48</v>
      </c>
      <c r="H28" s="13">
        <f>E28</f>
        <v>5.735539999999999</v>
      </c>
      <c r="I28" s="13">
        <v>-0.812</v>
      </c>
    </row>
    <row r="29" spans="1:9" ht="27" customHeight="1">
      <c r="A29" s="10"/>
      <c r="B29" s="11">
        <f>SUM(B24:B28)</f>
        <v>-38.19499999999998</v>
      </c>
      <c r="C29" s="12" t="s">
        <v>13</v>
      </c>
      <c r="D29" s="11">
        <f>SUM(D24:D28)</f>
        <v>331.411</v>
      </c>
      <c r="E29" s="11">
        <f>SUM(E24:E28)</f>
        <v>324.199</v>
      </c>
      <c r="F29" s="11"/>
      <c r="G29" s="2"/>
      <c r="H29" s="11">
        <f>SUM(H24:H28)</f>
        <v>324.199</v>
      </c>
      <c r="I29" s="11">
        <f>SUM(I24:I28)</f>
        <v>-45.407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6.25" customHeight="1">
      <c r="A32" s="7" t="s">
        <v>52</v>
      </c>
      <c r="B32" s="13">
        <v>0</v>
      </c>
      <c r="C32" s="8" t="s">
        <v>40</v>
      </c>
      <c r="D32" s="13">
        <v>0</v>
      </c>
      <c r="E32" s="13">
        <f>D32-(B32-I32)</f>
        <v>0</v>
      </c>
      <c r="F32" s="13"/>
      <c r="G32" s="3"/>
      <c r="H32" s="13">
        <f>E32</f>
        <v>0</v>
      </c>
      <c r="I32" s="13">
        <v>0</v>
      </c>
    </row>
    <row r="33" spans="1:9" s="18" customFormat="1" ht="24.75" customHeight="1">
      <c r="A33" s="10"/>
      <c r="B33" s="11">
        <f>SUM(B31:B32)</f>
        <v>0</v>
      </c>
      <c r="C33" s="12" t="s">
        <v>41</v>
      </c>
      <c r="D33" s="11">
        <f>SUM(D31:D32)</f>
        <v>0</v>
      </c>
      <c r="E33" s="11">
        <f>SUM(E31:E32)</f>
        <v>0</v>
      </c>
      <c r="F33" s="11"/>
      <c r="G33" s="2"/>
      <c r="H33" s="11">
        <f>SUM(H31:H32)</f>
        <v>0</v>
      </c>
      <c r="I33" s="11">
        <f>SUM(I31:I32)</f>
        <v>0</v>
      </c>
    </row>
    <row r="34" spans="1:9" ht="27" customHeight="1">
      <c r="A34" s="19"/>
      <c r="B34" s="11">
        <f>SUM(B22,B29,B33)</f>
        <v>-73.45939999999997</v>
      </c>
      <c r="C34" s="12" t="s">
        <v>19</v>
      </c>
      <c r="D34" s="11">
        <f>SUM(D22,D29,D33)</f>
        <v>562.265</v>
      </c>
      <c r="E34" s="11">
        <f>SUM(E22,E29,E33)</f>
        <v>556.4994</v>
      </c>
      <c r="F34" s="11"/>
      <c r="G34" s="2"/>
      <c r="H34" s="11">
        <f>SUM(H22,H29,H33)</f>
        <v>555.1154</v>
      </c>
      <c r="I34" s="11">
        <f>SUM(I22,I29,I33)</f>
        <v>-79.225</v>
      </c>
    </row>
    <row r="35" spans="1:9" ht="39.75" customHeight="1">
      <c r="A35" s="19"/>
      <c r="B35" s="11"/>
      <c r="C35" s="12" t="s">
        <v>42</v>
      </c>
      <c r="D35" s="36">
        <f>E34+F34-D34</f>
        <v>-5.765599999999949</v>
      </c>
      <c r="E35" s="37"/>
      <c r="F35" s="22"/>
      <c r="G35" s="2"/>
      <c r="H35" s="15"/>
      <c r="I35" s="11"/>
    </row>
    <row r="36" spans="1:9" ht="33.75" customHeight="1">
      <c r="A36" s="10">
        <v>3</v>
      </c>
      <c r="B36" s="11">
        <v>27.78202</v>
      </c>
      <c r="C36" s="12" t="s">
        <v>18</v>
      </c>
      <c r="D36" s="11">
        <v>23.662</v>
      </c>
      <c r="E36" s="11">
        <v>23.522</v>
      </c>
      <c r="F36" s="11"/>
      <c r="G36" s="2"/>
      <c r="H36" s="15"/>
      <c r="I36" s="11">
        <f>B36+E36+F36-H36</f>
        <v>51.304019999999994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18"/>
  <sheetViews>
    <sheetView workbookViewId="0" topLeftCell="A1">
      <selection activeCell="I27" sqref="I27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8" t="s">
        <v>49</v>
      </c>
      <c r="C3" s="68"/>
      <c r="D3" s="68"/>
    </row>
    <row r="4" spans="2:4" ht="15" customHeight="1">
      <c r="B4" s="68"/>
      <c r="C4" s="68"/>
      <c r="D4" s="68"/>
    </row>
    <row r="5" spans="2:4" ht="15" customHeight="1">
      <c r="B5" s="68"/>
      <c r="C5" s="68"/>
      <c r="D5" s="68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67" t="s">
        <v>58</v>
      </c>
      <c r="C8" s="67"/>
      <c r="D8" s="67"/>
    </row>
    <row r="9" spans="2:4" ht="12.75">
      <c r="B9" s="69" t="s">
        <v>59</v>
      </c>
      <c r="C9" s="70"/>
      <c r="D9" s="71"/>
    </row>
    <row r="10" spans="2:4" ht="12.75">
      <c r="B10" s="26" t="s">
        <v>69</v>
      </c>
      <c r="C10" s="27" t="s">
        <v>70</v>
      </c>
      <c r="D10" s="28">
        <v>0.013</v>
      </c>
    </row>
    <row r="11" spans="2:4" ht="12.75">
      <c r="B11" s="26" t="s">
        <v>62</v>
      </c>
      <c r="C11" s="27" t="s">
        <v>61</v>
      </c>
      <c r="D11" s="28">
        <v>24</v>
      </c>
    </row>
    <row r="12" spans="2:4" ht="12.75">
      <c r="B12" s="26" t="s">
        <v>71</v>
      </c>
      <c r="C12" s="27" t="s">
        <v>60</v>
      </c>
      <c r="D12" s="28">
        <v>1</v>
      </c>
    </row>
    <row r="13" spans="2:4" ht="12.75">
      <c r="B13" s="72" t="s">
        <v>63</v>
      </c>
      <c r="C13" s="73"/>
      <c r="D13" s="73"/>
    </row>
    <row r="14" spans="2:4" ht="12.75">
      <c r="B14" s="30" t="s">
        <v>64</v>
      </c>
      <c r="C14" s="29" t="s">
        <v>60</v>
      </c>
      <c r="D14" s="31">
        <v>2</v>
      </c>
    </row>
    <row r="15" spans="2:4" ht="12.75">
      <c r="B15" s="62" t="s">
        <v>65</v>
      </c>
      <c r="C15" s="63"/>
      <c r="D15" s="64"/>
    </row>
    <row r="16" spans="2:4" ht="12.75">
      <c r="B16" s="32" t="s">
        <v>66</v>
      </c>
      <c r="C16" s="29" t="s">
        <v>60</v>
      </c>
      <c r="D16" s="33">
        <v>2</v>
      </c>
    </row>
    <row r="17" spans="2:4" ht="12.75">
      <c r="B17" s="62" t="s">
        <v>67</v>
      </c>
      <c r="C17" s="63"/>
      <c r="D17" s="64"/>
    </row>
    <row r="18" spans="2:4" ht="12.75">
      <c r="B18" s="62" t="s">
        <v>68</v>
      </c>
      <c r="C18" s="65"/>
      <c r="D18" s="66"/>
    </row>
  </sheetData>
  <mergeCells count="7">
    <mergeCell ref="B17:D17"/>
    <mergeCell ref="B18:D18"/>
    <mergeCell ref="B8:D8"/>
    <mergeCell ref="B3:D5"/>
    <mergeCell ref="B9:D9"/>
    <mergeCell ref="B13:D13"/>
    <mergeCell ref="B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2010-11-02T11:14:46Z</cp:lastPrinted>
  <dcterms:created xsi:type="dcterms:W3CDTF">2010-04-01T07:27:06Z</dcterms:created>
  <dcterms:modified xsi:type="dcterms:W3CDTF">2011-05-11T07:20:50Z</dcterms:modified>
  <cp:category/>
  <cp:version/>
  <cp:contentType/>
  <cp:contentStatus/>
</cp:coreProperties>
</file>