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445" windowHeight="1207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 refMode="R1C1"/>
</workbook>
</file>

<file path=xl/sharedStrings.xml><?xml version="1.0" encoding="utf-8"?>
<sst xmlns="http://schemas.openxmlformats.org/spreadsheetml/2006/main" count="108" uniqueCount="89">
  <si>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</si>
  <si>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</si>
  <si>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</si>
  <si>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</si>
  <si>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</si>
  <si>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</si>
  <si>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</si>
  <si>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</si>
  <si>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</si>
  <si>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</si>
  <si>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</si>
  <si>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</si>
  <si>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</si>
  <si>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</si>
  <si>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</si>
  <si>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</si>
  <si>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</si>
  <si>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</si>
  <si>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</si>
  <si>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</si>
  <si>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</si>
  <si>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</si>
  <si>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</si>
  <si>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</si>
  <si>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</si>
  <si>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</si>
  <si>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</si>
  <si>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</si>
  <si>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</si>
  <si>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</si>
  <si>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</si>
  <si>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</si>
  <si>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</si>
  <si>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</si>
  <si>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</si>
  <si>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</si>
  <si>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</si>
  <si>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</si>
  <si>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</si>
  <si>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</si>
  <si>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</si>
  <si>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</si>
  <si>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</si>
  <si>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</si>
  <si>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</si>
  <si>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</si>
  <si>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</si>
  <si>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</si>
  <si>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</si>
  <si>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</si>
  <si>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</si>
  <si>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</si>
  <si>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</si>
  <si>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</si>
  <si>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3, 4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</si>
  <si>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3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</si>
  <si>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</si>
  <si>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</si>
  <si>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</si>
  <si>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</si>
  <si>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</si>
  <si>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</si>
  <si>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</si>
  <si>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</si>
  <si>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</si>
  <si>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>м</t>
  </si>
  <si>
    <t xml:space="preserve">Ремонт дверного полотна маленький без снятия  </t>
  </si>
  <si>
    <t>3. Содержание и обслуживание энергооборудования, в т.ч.: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</si>
  <si>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</si>
  <si>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</si>
  <si>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</si>
  <si>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</si>
  <si>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32</t>
  </si>
  <si>
    <t>Контрогайка d 15</t>
  </si>
  <si>
    <t>Контрогайка d 20</t>
  </si>
  <si>
    <t>Муфта d15</t>
  </si>
  <si>
    <t>Муфта d 20</t>
  </si>
  <si>
    <t>5. Вывоз твердых бытовых отходов.</t>
  </si>
  <si>
    <t>6. Отопление мест общего пользования.</t>
  </si>
  <si>
    <t xml:space="preserve">Обивка дверей кровельной сталью оцинкованной по дереву с двух сторон  </t>
  </si>
  <si>
    <t xml:space="preserve">Очистка козырьков подъездных от снега  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</si>
  <si>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</si>
  <si>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</si>
  <si>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Смена частей водосточных труб с земли  </t>
  </si>
  <si>
    <t>Кран шаровый d 50</t>
  </si>
  <si>
    <t xml:space="preserve">Труба d 25 </t>
  </si>
  <si>
    <t>Труба d 32</t>
  </si>
  <si>
    <t>Труба d 50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</si>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</sst>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justify" wrapText="1"/>
    </xf>
    <xf numFmtId="0" fontId="4" fillId="0" borderId="3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1">
      <selection activeCell="G21" sqref="G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3.00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3.5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7">
        <v>1</v>
      </c>
      <c r="B4" s="39" t="s">
        <v>23</v>
      </c>
      <c r="C4" s="40"/>
      <c r="D4" s="40"/>
      <c r="E4" s="40"/>
      <c r="F4" s="40"/>
      <c r="G4" s="41"/>
      <c r="H4" s="21">
        <v>2004</v>
      </c>
      <c r="I4" s="42"/>
    </row>
    <row r="5" spans="1:9" ht="21" customHeight="1">
      <c r="A5" s="7">
        <v>2</v>
      </c>
      <c r="B5" s="39" t="s">
        <v>20</v>
      </c>
      <c r="C5" s="40"/>
      <c r="D5" s="40"/>
      <c r="E5" s="40"/>
      <c r="F5" s="40"/>
      <c r="G5" s="41"/>
      <c r="H5" s="43" t="s">
        <v>54</v>
      </c>
      <c r="I5" s="44"/>
    </row>
    <row r="6" spans="1:9" ht="21" customHeight="1">
      <c r="A6" s="7">
        <v>3</v>
      </c>
      <c r="B6" s="39" t="s">
        <v>21</v>
      </c>
      <c r="C6" s="40"/>
      <c r="D6" s="40"/>
      <c r="E6" s="40"/>
      <c r="F6" s="40"/>
      <c r="G6" s="41"/>
      <c r="H6" s="43">
        <v>4</v>
      </c>
      <c r="I6" s="44"/>
    </row>
    <row r="7" spans="1:9" ht="21" customHeight="1">
      <c r="A7" s="7">
        <v>4</v>
      </c>
      <c r="B7" s="39" t="s">
        <v>22</v>
      </c>
      <c r="C7" s="40"/>
      <c r="D7" s="40"/>
      <c r="E7" s="40"/>
      <c r="F7" s="40"/>
      <c r="G7" s="41"/>
      <c r="H7" s="43">
        <v>76</v>
      </c>
      <c r="I7" s="44"/>
    </row>
    <row r="8" spans="1:9" ht="21" customHeight="1">
      <c r="A8" s="7">
        <v>5</v>
      </c>
      <c r="B8" s="39" t="s">
        <v>24</v>
      </c>
      <c r="C8" s="40"/>
      <c r="D8" s="40"/>
      <c r="E8" s="40"/>
      <c r="F8" s="40"/>
      <c r="G8" s="41"/>
      <c r="H8" s="45">
        <f>H9+H10</f>
        <v>4122.1</v>
      </c>
      <c r="I8" s="46"/>
    </row>
    <row r="9" spans="1:9" ht="21" customHeight="1">
      <c r="A9" s="7">
        <v>6</v>
      </c>
      <c r="B9" s="39" t="s">
        <v>25</v>
      </c>
      <c r="C9" s="40"/>
      <c r="D9" s="40"/>
      <c r="E9" s="40"/>
      <c r="F9" s="40"/>
      <c r="G9" s="41"/>
      <c r="H9" s="45">
        <v>3319.9</v>
      </c>
      <c r="I9" s="46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5">
        <v>802.2</v>
      </c>
      <c r="I10" s="46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5">
        <v>3700</v>
      </c>
      <c r="I11" s="46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54" t="s">
        <v>32</v>
      </c>
    </row>
    <row r="16" spans="1:9" ht="78.7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-3.5058200000000035</v>
      </c>
      <c r="C19" s="8" t="s">
        <v>4</v>
      </c>
      <c r="D19" s="13">
        <v>25.993</v>
      </c>
      <c r="E19" s="13">
        <f>D19-(B19-I19)</f>
        <v>25.214820000000003</v>
      </c>
      <c r="F19" s="13"/>
      <c r="G19" s="18" t="s">
        <v>48</v>
      </c>
      <c r="H19" s="13">
        <f>E19</f>
        <v>25.214820000000003</v>
      </c>
      <c r="I19" s="13">
        <v>-4.284</v>
      </c>
    </row>
    <row r="20" spans="1:9" ht="114.75">
      <c r="A20" s="7" t="s">
        <v>12</v>
      </c>
      <c r="B20" s="13">
        <v>-75.00819000000001</v>
      </c>
      <c r="C20" s="8" t="s">
        <v>50</v>
      </c>
      <c r="D20" s="13">
        <v>445.128</v>
      </c>
      <c r="E20" s="13">
        <f>D20-(B20-I20)</f>
        <v>442.10819</v>
      </c>
      <c r="F20" s="13"/>
      <c r="G20" s="22" t="s">
        <v>88</v>
      </c>
      <c r="H20" s="13">
        <f>E20</f>
        <v>442.10819</v>
      </c>
      <c r="I20" s="13">
        <v>-78.028</v>
      </c>
    </row>
    <row r="21" spans="1:9" ht="27" customHeight="1">
      <c r="A21" s="10"/>
      <c r="B21" s="11">
        <v>-78.51401000000001</v>
      </c>
      <c r="C21" s="12" t="s">
        <v>6</v>
      </c>
      <c r="D21" s="11">
        <f>SUM(D19:D20)</f>
        <v>471.121</v>
      </c>
      <c r="E21" s="11">
        <f>SUM(E19:E20)</f>
        <v>467.32300999999995</v>
      </c>
      <c r="F21" s="11"/>
      <c r="G21" s="1"/>
      <c r="H21" s="11">
        <f>SUM(H19:H20)</f>
        <v>467.32300999999995</v>
      </c>
      <c r="I21" s="11">
        <f>SUM(I19:I20)</f>
        <v>-82.31200000000001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-76.57106000000005</v>
      </c>
      <c r="C23" s="8" t="s">
        <v>9</v>
      </c>
      <c r="D23" s="13">
        <v>484.612</v>
      </c>
      <c r="E23" s="13">
        <f>D23-(B23-I23)</f>
        <v>479.97406000000007</v>
      </c>
      <c r="F23" s="13"/>
      <c r="G23" s="19" t="s">
        <v>43</v>
      </c>
      <c r="H23" s="13">
        <f>E23</f>
        <v>479.97406000000007</v>
      </c>
      <c r="I23" s="13">
        <v>-81.209</v>
      </c>
    </row>
    <row r="24" spans="1:9" ht="27" customHeight="1">
      <c r="A24" s="14" t="s">
        <v>15</v>
      </c>
      <c r="B24" s="13">
        <v>-39.98278000000002</v>
      </c>
      <c r="C24" s="8" t="s">
        <v>10</v>
      </c>
      <c r="D24" s="13">
        <v>201.998</v>
      </c>
      <c r="E24" s="13">
        <f>D24-(B24-I24)</f>
        <v>188.25678000000002</v>
      </c>
      <c r="F24" s="13"/>
      <c r="G24" s="19" t="s">
        <v>44</v>
      </c>
      <c r="H24" s="13">
        <f>E24</f>
        <v>188.25678000000002</v>
      </c>
      <c r="I24" s="13">
        <v>-53.724</v>
      </c>
    </row>
    <row r="25" spans="1:9" ht="27" customHeight="1">
      <c r="A25" s="14" t="s">
        <v>16</v>
      </c>
      <c r="B25" s="13">
        <v>-15.287329999999997</v>
      </c>
      <c r="C25" s="8" t="s">
        <v>30</v>
      </c>
      <c r="D25" s="13">
        <v>93.373</v>
      </c>
      <c r="E25" s="13">
        <f>D25-(B25-I25)</f>
        <v>83.08433</v>
      </c>
      <c r="F25" s="13"/>
      <c r="G25" s="19" t="s">
        <v>45</v>
      </c>
      <c r="H25" s="13">
        <f>E25</f>
        <v>83.08433</v>
      </c>
      <c r="I25" s="13">
        <v>-25.576</v>
      </c>
    </row>
    <row r="26" spans="1:9" ht="27" customHeight="1">
      <c r="A26" s="7" t="s">
        <v>17</v>
      </c>
      <c r="B26" s="13">
        <v>-11.688946000000001</v>
      </c>
      <c r="C26" s="8" t="s">
        <v>8</v>
      </c>
      <c r="D26" s="13">
        <v>66.918</v>
      </c>
      <c r="E26" s="13">
        <f>D26-(B26-I26)</f>
        <v>60.873946000000004</v>
      </c>
      <c r="F26" s="13"/>
      <c r="G26" s="19" t="s">
        <v>46</v>
      </c>
      <c r="H26" s="13">
        <f>E26</f>
        <v>60.873946000000004</v>
      </c>
      <c r="I26" s="13">
        <v>-17.733</v>
      </c>
    </row>
    <row r="27" spans="1:9" ht="27" customHeight="1">
      <c r="A27" s="7" t="s">
        <v>36</v>
      </c>
      <c r="B27" s="13">
        <v>-2.2978199999999998</v>
      </c>
      <c r="C27" s="8" t="s">
        <v>37</v>
      </c>
      <c r="D27" s="13">
        <v>12.165</v>
      </c>
      <c r="E27" s="13">
        <f>D27-(B27-I27)</f>
        <v>12.382819999999999</v>
      </c>
      <c r="F27" s="13"/>
      <c r="G27" s="19" t="s">
        <v>47</v>
      </c>
      <c r="H27" s="13">
        <f>E27</f>
        <v>12.382819999999999</v>
      </c>
      <c r="I27" s="13">
        <v>-2.08</v>
      </c>
    </row>
    <row r="28" spans="1:9" ht="27" customHeight="1">
      <c r="A28" s="10"/>
      <c r="B28" s="11">
        <v>-145.82793600000008</v>
      </c>
      <c r="C28" s="12" t="s">
        <v>13</v>
      </c>
      <c r="D28" s="11">
        <f>SUM(D23:D27)</f>
        <v>859.066</v>
      </c>
      <c r="E28" s="11">
        <f>SUM(E23:E27)</f>
        <v>824.5719360000002</v>
      </c>
      <c r="F28" s="11"/>
      <c r="G28" s="2"/>
      <c r="H28" s="11">
        <f>SUM(H23:H27)</f>
        <v>824.5719360000002</v>
      </c>
      <c r="I28" s="11">
        <f>SUM(I23:I27)</f>
        <v>-180.322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27" customHeight="1">
      <c r="A31" s="7" t="s">
        <v>52</v>
      </c>
      <c r="B31" s="13">
        <v>-2.2434900000000013</v>
      </c>
      <c r="C31" s="8" t="s">
        <v>40</v>
      </c>
      <c r="D31" s="13">
        <v>12.755</v>
      </c>
      <c r="E31" s="13">
        <f>D31-(B31-I31)</f>
        <v>12.728490000000003</v>
      </c>
      <c r="F31" s="13"/>
      <c r="G31" s="3"/>
      <c r="H31" s="13">
        <f>E31</f>
        <v>12.728490000000003</v>
      </c>
      <c r="I31" s="13">
        <v>-2.27</v>
      </c>
    </row>
    <row r="32" spans="1:9" s="16" customFormat="1" ht="28.5" customHeight="1">
      <c r="A32" s="10"/>
      <c r="B32" s="11">
        <v>-2.2434900000000013</v>
      </c>
      <c r="C32" s="12" t="s">
        <v>41</v>
      </c>
      <c r="D32" s="11">
        <f>SUM(D30:D31)</f>
        <v>12.755</v>
      </c>
      <c r="E32" s="11">
        <f>SUM(E30:E31)</f>
        <v>12.728490000000003</v>
      </c>
      <c r="F32" s="11"/>
      <c r="G32" s="2"/>
      <c r="H32" s="11">
        <f>SUM(H30:H31)</f>
        <v>12.728490000000003</v>
      </c>
      <c r="I32" s="11">
        <f>SUM(I30:I31)</f>
        <v>-2.27</v>
      </c>
    </row>
    <row r="33" spans="1:9" ht="27" customHeight="1">
      <c r="A33" s="17"/>
      <c r="B33" s="11">
        <v>-226.5854360000001</v>
      </c>
      <c r="C33" s="12" t="s">
        <v>19</v>
      </c>
      <c r="D33" s="11">
        <f>SUM(D21,D28,D32)</f>
        <v>1342.942</v>
      </c>
      <c r="E33" s="11">
        <f>SUM(E21,E28,E32)</f>
        <v>1304.623436</v>
      </c>
      <c r="F33" s="11">
        <f>SUM(F21,F28,F32)</f>
        <v>0</v>
      </c>
      <c r="G33" s="2"/>
      <c r="H33" s="11">
        <f>SUM(H21,H28,H32)</f>
        <v>1304.623436</v>
      </c>
      <c r="I33" s="11">
        <f>SUM(I21,I28,I32)</f>
        <v>-264.904</v>
      </c>
    </row>
    <row r="34" spans="1:9" ht="39.75" customHeight="1">
      <c r="A34" s="17"/>
      <c r="B34" s="11"/>
      <c r="C34" s="12" t="s">
        <v>42</v>
      </c>
      <c r="D34" s="48">
        <f>E33+F33-D33</f>
        <v>-38.318563999999924</v>
      </c>
      <c r="E34" s="49"/>
      <c r="F34" s="50"/>
      <c r="G34" s="1"/>
      <c r="H34" s="11"/>
      <c r="I34" s="11"/>
    </row>
    <row r="35" spans="1:9" ht="30" customHeight="1">
      <c r="A35" s="10">
        <v>4</v>
      </c>
      <c r="B35" s="11">
        <v>56.11517</v>
      </c>
      <c r="C35" s="12" t="s">
        <v>18</v>
      </c>
      <c r="D35" s="11">
        <v>50.185</v>
      </c>
      <c r="E35" s="11">
        <v>49.073</v>
      </c>
      <c r="F35" s="11"/>
      <c r="G35" s="20"/>
      <c r="H35" s="11"/>
      <c r="I35" s="11">
        <f>B35+E35+F35-H35</f>
        <v>105.18817</v>
      </c>
    </row>
  </sheetData>
  <mergeCells count="27">
    <mergeCell ref="D34:F34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33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3"/>
      <c r="D6" s="23"/>
    </row>
    <row r="7" spans="2:4" ht="24" customHeight="1">
      <c r="B7" s="24" t="s">
        <v>56</v>
      </c>
      <c r="C7" s="25" t="s">
        <v>57</v>
      </c>
      <c r="D7" s="25" t="s">
        <v>58</v>
      </c>
    </row>
    <row r="8" spans="2:4" ht="12.75">
      <c r="B8" s="64" t="s">
        <v>59</v>
      </c>
      <c r="C8" s="64"/>
      <c r="D8" s="64"/>
    </row>
    <row r="9" spans="2:4" ht="12.75">
      <c r="B9" s="66" t="s">
        <v>60</v>
      </c>
      <c r="C9" s="67"/>
      <c r="D9" s="68"/>
    </row>
    <row r="10" spans="2:4" ht="12.75">
      <c r="B10" s="26" t="s">
        <v>79</v>
      </c>
      <c r="C10" s="27" t="s">
        <v>63</v>
      </c>
      <c r="D10" s="28">
        <v>1.68</v>
      </c>
    </row>
    <row r="11" spans="2:4" ht="12.75">
      <c r="B11" s="26" t="s">
        <v>62</v>
      </c>
      <c r="C11" s="27" t="s">
        <v>63</v>
      </c>
      <c r="D11" s="28">
        <v>41.2</v>
      </c>
    </row>
    <row r="12" spans="2:4" ht="12.75">
      <c r="B12" s="26" t="s">
        <v>80</v>
      </c>
      <c r="C12" s="27" t="s">
        <v>63</v>
      </c>
      <c r="D12" s="28">
        <v>24</v>
      </c>
    </row>
    <row r="13" spans="2:4" ht="12.75">
      <c r="B13" s="26" t="s">
        <v>64</v>
      </c>
      <c r="C13" s="27" t="s">
        <v>63</v>
      </c>
      <c r="D13" s="28">
        <v>470</v>
      </c>
    </row>
    <row r="14" spans="2:4" ht="12.75">
      <c r="B14" s="26" t="s">
        <v>66</v>
      </c>
      <c r="C14" s="27" t="s">
        <v>61</v>
      </c>
      <c r="D14" s="28">
        <v>2</v>
      </c>
    </row>
    <row r="15" spans="2:4" ht="12.75">
      <c r="B15" s="26" t="s">
        <v>81</v>
      </c>
      <c r="C15" s="27" t="s">
        <v>63</v>
      </c>
      <c r="D15" s="28">
        <v>6.25</v>
      </c>
    </row>
    <row r="16" spans="2:4" ht="12.75">
      <c r="B16" s="26" t="s">
        <v>82</v>
      </c>
      <c r="C16" s="27" t="s">
        <v>61</v>
      </c>
      <c r="D16" s="28">
        <v>1</v>
      </c>
    </row>
    <row r="17" spans="2:4" ht="12.75">
      <c r="B17" s="26" t="s">
        <v>83</v>
      </c>
      <c r="C17" s="27" t="s">
        <v>65</v>
      </c>
      <c r="D17" s="28">
        <v>13</v>
      </c>
    </row>
    <row r="18" spans="2:4" ht="12.75">
      <c r="B18" s="69" t="s">
        <v>67</v>
      </c>
      <c r="C18" s="70"/>
      <c r="D18" s="70"/>
    </row>
    <row r="19" spans="2:4" ht="12.75">
      <c r="B19" s="30" t="s">
        <v>68</v>
      </c>
      <c r="C19" s="31" t="s">
        <v>61</v>
      </c>
      <c r="D19" s="32">
        <v>1</v>
      </c>
    </row>
    <row r="20" spans="2:4" ht="12.75">
      <c r="B20" s="59" t="s">
        <v>69</v>
      </c>
      <c r="C20" s="60"/>
      <c r="D20" s="61"/>
    </row>
    <row r="21" spans="2:4" ht="12.75">
      <c r="B21" s="33" t="s">
        <v>70</v>
      </c>
      <c r="C21" s="29" t="s">
        <v>61</v>
      </c>
      <c r="D21" s="34">
        <v>2</v>
      </c>
    </row>
    <row r="22" spans="2:4" ht="12.75">
      <c r="B22" s="33" t="s">
        <v>71</v>
      </c>
      <c r="C22" s="29" t="s">
        <v>61</v>
      </c>
      <c r="D22" s="34">
        <v>4</v>
      </c>
    </row>
    <row r="23" spans="2:4" ht="12.75">
      <c r="B23" s="33" t="s">
        <v>72</v>
      </c>
      <c r="C23" s="29" t="s">
        <v>61</v>
      </c>
      <c r="D23" s="34">
        <v>3</v>
      </c>
    </row>
    <row r="24" spans="2:4" ht="12.75">
      <c r="B24" s="33" t="s">
        <v>84</v>
      </c>
      <c r="C24" s="29" t="s">
        <v>61</v>
      </c>
      <c r="D24" s="34">
        <v>2</v>
      </c>
    </row>
    <row r="25" spans="2:4" ht="12.75">
      <c r="B25" s="33" t="s">
        <v>85</v>
      </c>
      <c r="C25" s="29" t="s">
        <v>65</v>
      </c>
      <c r="D25" s="34">
        <v>14</v>
      </c>
    </row>
    <row r="26" spans="2:4" ht="12.75">
      <c r="B26" s="33" t="s">
        <v>86</v>
      </c>
      <c r="C26" s="29" t="s">
        <v>65</v>
      </c>
      <c r="D26" s="34">
        <v>2</v>
      </c>
    </row>
    <row r="27" spans="2:4" ht="12.75">
      <c r="B27" s="33" t="s">
        <v>87</v>
      </c>
      <c r="C27" s="29" t="s">
        <v>65</v>
      </c>
      <c r="D27" s="34">
        <v>1</v>
      </c>
    </row>
    <row r="28" spans="2:4" ht="12.75">
      <c r="B28" s="33" t="s">
        <v>73</v>
      </c>
      <c r="C28" s="29" t="s">
        <v>61</v>
      </c>
      <c r="D28" s="34">
        <v>2</v>
      </c>
    </row>
    <row r="29" spans="2:4" ht="12.75">
      <c r="B29" s="33" t="s">
        <v>74</v>
      </c>
      <c r="C29" s="29" t="s">
        <v>61</v>
      </c>
      <c r="D29" s="34">
        <v>8</v>
      </c>
    </row>
    <row r="30" spans="2:4" ht="12.75">
      <c r="B30" s="33" t="s">
        <v>75</v>
      </c>
      <c r="C30" s="29" t="s">
        <v>61</v>
      </c>
      <c r="D30" s="34">
        <v>8</v>
      </c>
    </row>
    <row r="31" spans="2:4" ht="12.75">
      <c r="B31" s="33" t="s">
        <v>76</v>
      </c>
      <c r="C31" s="29" t="s">
        <v>61</v>
      </c>
      <c r="D31" s="34">
        <v>4</v>
      </c>
    </row>
    <row r="32" spans="2:4" ht="12.75">
      <c r="B32" s="59" t="s">
        <v>77</v>
      </c>
      <c r="C32" s="60"/>
      <c r="D32" s="61"/>
    </row>
    <row r="33" spans="2:4" ht="12.75">
      <c r="B33" s="59" t="s">
        <v>78</v>
      </c>
      <c r="C33" s="62"/>
      <c r="D33" s="63"/>
    </row>
  </sheetData>
  <mergeCells count="7">
    <mergeCell ref="B32:D32"/>
    <mergeCell ref="B33:D33"/>
    <mergeCell ref="B8:D8"/>
    <mergeCell ref="B3:D5"/>
    <mergeCell ref="B9:D9"/>
    <mergeCell ref="B18:D18"/>
    <mergeCell ref="B20:D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2010-10-21T09:27:06Z</cp:lastPrinted>
  <dcterms:created xsi:type="dcterms:W3CDTF">2010-04-01T07:27:06Z</dcterms:created>
  <dcterms:modified xsi:type="dcterms:W3CDTF">2011-05-20T02:23:26Z</dcterms:modified>
  <cp:category/>
  <cp:version/>
  <cp:contentType/>
  <cp:contentStatus/>
</cp:coreProperties>
</file>